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1115" activeTab="0"/>
  </bookViews>
  <sheets>
    <sheet name="内部招标实施情况汇总表" sheetId="1" r:id="rId1"/>
    <sheet name="议标实施情况汇总表" sheetId="2" r:id="rId2"/>
  </sheets>
  <definedNames/>
  <calcPr fullCalcOnLoad="1"/>
</workbook>
</file>

<file path=xl/sharedStrings.xml><?xml version="1.0" encoding="utf-8"?>
<sst xmlns="http://schemas.openxmlformats.org/spreadsheetml/2006/main" count="469" uniqueCount="201">
  <si>
    <t>2024年5月项目内部招标实施情况汇总表</t>
  </si>
  <si>
    <t>序号</t>
  </si>
  <si>
    <t>项目建设管理单位</t>
  </si>
  <si>
    <t>项目序号</t>
  </si>
  <si>
    <t>项目名称</t>
  </si>
  <si>
    <t>项目内容</t>
  </si>
  <si>
    <t>项目类型（工程施工、工程服务）</t>
  </si>
  <si>
    <t>审批时间</t>
  </si>
  <si>
    <t>开标时间</t>
  </si>
  <si>
    <t>合同签订时间</t>
  </si>
  <si>
    <t>估算、概算或预算（元）</t>
  </si>
  <si>
    <t>招标金额（元）</t>
  </si>
  <si>
    <t>中标单位</t>
  </si>
  <si>
    <t>中标金额（元）</t>
  </si>
  <si>
    <t>中标单位资质</t>
  </si>
  <si>
    <t>下浮率</t>
  </si>
  <si>
    <t>备注</t>
  </si>
  <si>
    <t>管网公司</t>
  </si>
  <si>
    <t>供排水管网抢修保障斗门基地改造工程项目</t>
  </si>
  <si>
    <t>包含但不限于电气工程、给排水工程、道路工程、土建工程、智能化工程中各子项工作</t>
  </si>
  <si>
    <t>工程施工</t>
  </si>
  <si>
    <t>深圳市金润建设工程有限公司</t>
  </si>
  <si>
    <t>市政公用工程总承包壹级</t>
  </si>
  <si>
    <t>招标金额已在预算基础上下浮10%</t>
  </si>
  <si>
    <t>2024年斗门区清淤检测项目</t>
  </si>
  <si>
    <t>包含但不限于管道清淤、CCTV检测、管堵安装及拆除、有毒气体检测等</t>
  </si>
  <si>
    <t>安越环境科技股份有限公司</t>
  </si>
  <si>
    <t>市政公用工程总承包贰级</t>
  </si>
  <si>
    <t>西江建管公司</t>
  </si>
  <si>
    <t>竹仙洞水库维修加固工程设计</t>
  </si>
  <si>
    <t>竹仙洞水库维修加固工程的设计工作，包括水库维修加固规划方案设计（如需）、初步设计(含概算)、施工图设计、编制勘察要求、施工期间设计配合等。本工程建设的内容包括：1.大坝右坝肩及坝基防渗灌浆；2.改建溢洪道下游消力池；3.七号隧洞进水口事故检修闸门的启闭设备和拦污栅等金属结构更换及工作桥维修加固；4.升级自动化平台及附属设施维修更换等。</t>
  </si>
  <si>
    <t>工程服务</t>
  </si>
  <si>
    <t xml:space="preserve">广东中灏勘察设计咨询有限公司 </t>
  </si>
  <si>
    <t>水利设计行业乙级</t>
  </si>
  <si>
    <t>竹仙洞水库维修加固工程勘察</t>
  </si>
  <si>
    <t>竹仙洞水库维修加固工程的勘察工作，具体包括项目初步勘察、详细勘察，包含岩土工程勘察、岩土工程物探、水文地质勘察、工程测量，包含勘察外业作业和室内技术试验作业等工作内容。</t>
  </si>
  <si>
    <t xml:space="preserve">陕西工程勘察研究院有限公司 </t>
  </si>
  <si>
    <t>工程勘察综合资质甲级</t>
  </si>
  <si>
    <t xml:space="preserve"> 
 横琴粤澳深度合作区供水保障工程（一期）造价咨询 </t>
  </si>
  <si>
    <t>完成横琴粤澳深度合作区供水保障工程（一期）项目的概算审核，工程预算编制，定额工期计算，负责施工阶段造价咨询服务（包括钢筋和预埋件计算，二次深化设计、施工阶段发生的设计变更、洽商、签证等工程预算编制或审核、新增工程预算编制、材料调差计算、工程竣工结算初审、勘察结算等部分二类费用审核等）。</t>
  </si>
  <si>
    <t>华睿诚项目管理有限公司</t>
  </si>
  <si>
    <t>/</t>
  </si>
  <si>
    <t>预算价（招标金额）已经按计费标准下浮20%</t>
  </si>
  <si>
    <t xml:space="preserve"> 
 横琴粤澳深度合作区供水保障工程（一期）海域使用论证报告表编制</t>
  </si>
  <si>
    <t>完成横琴粤澳深度合作区供水保障工程（一期）海域使用论证报告表编制，为横琴粤澳深度合作区供水保障工程（一期）项目涉海审批提供技术咨询依据，使横琴粤澳深度合作区供水保障工程（一期）海域使用论证获得相关主管部门审批。</t>
  </si>
  <si>
    <t>广州百川纳科技有限公司</t>
  </si>
  <si>
    <t>2024年5月项目议标实施情况汇总表</t>
  </si>
  <si>
    <t>集团批复金额（元）</t>
  </si>
  <si>
    <t>议标单位</t>
  </si>
  <si>
    <t>议标合同金额（元）</t>
  </si>
  <si>
    <t>议标单位资质</t>
  </si>
  <si>
    <t>议标下浮率</t>
  </si>
  <si>
    <t>香洲区容国团（二十七）小学对面井室修复工程</t>
  </si>
  <si>
    <t>修复工程</t>
  </si>
  <si>
    <t>广州易探科技有限公司</t>
  </si>
  <si>
    <t>建筑工程施工总承包叁级</t>
  </si>
  <si>
    <t xml:space="preserve">  石花西路DN300污水管抢修工程  </t>
  </si>
  <si>
    <t>抢修工程</t>
  </si>
  <si>
    <t>市政公用工程施工总承包壹级</t>
  </si>
  <si>
    <t>甲供材1200.00元</t>
  </si>
  <si>
    <t xml:space="preserve">  环岛北路、港澳大道雨水篦子连接管项目  </t>
  </si>
  <si>
    <t>连接工程</t>
  </si>
  <si>
    <t xml:space="preserve">兴湾三路新建雨水检查井工程 </t>
  </si>
  <si>
    <t>新建工程</t>
  </si>
  <si>
    <t>深圳市海源天建筑工程有限公司</t>
  </si>
  <si>
    <t>市政公用工程施工总承包叁级</t>
  </si>
  <si>
    <t xml:space="preserve"> 横琴片区非开挖零星工程  </t>
  </si>
  <si>
    <t>广东科朗管网技术有限公司</t>
  </si>
  <si>
    <t xml:space="preserve">前河南路雨水渠修复项目  </t>
  </si>
  <si>
    <t xml:space="preserve">人民西路路面修复  </t>
  </si>
  <si>
    <t>侨光路DN1200污水管快速锁修复</t>
  </si>
  <si>
    <t>市政公用工程施工总承包贰级</t>
  </si>
  <si>
    <t xml:space="preserve"> 兰埔路DN300污水管抢修工程  </t>
  </si>
  <si>
    <t>甲供材1680.00元</t>
  </si>
  <si>
    <t>明珠路DN1200气囊封堵</t>
  </si>
  <si>
    <t>封堵</t>
  </si>
  <si>
    <t xml:space="preserve">幸福路交教育路路面塌陷处理工程  </t>
  </si>
  <si>
    <t xml:space="preserve">高栏港4号泵站DN500压力管爆管抢修及泵池导轨维修工程 </t>
  </si>
  <si>
    <t>汕头市潮阳建筑工程总公司</t>
  </si>
  <si>
    <t>甲供材25250.00元</t>
  </si>
  <si>
    <t xml:space="preserve">矿山基地大门口新建围墙工程  </t>
  </si>
  <si>
    <t xml:space="preserve">鸡啼门大桥附近DN1000污水压力管爆管抢修工程  </t>
  </si>
  <si>
    <t xml:space="preserve"> 铁炉北路水浸点整治工程  </t>
  </si>
  <si>
    <t xml:space="preserve">西湖泵站塌方点修复工程  </t>
  </si>
  <si>
    <t>深圳市建宏达建设实业有限公司</t>
  </si>
  <si>
    <t xml:space="preserve">  连湾泵站DN600污水压力管爆管抢修工程  </t>
  </si>
  <si>
    <t xml:space="preserve"> 红旗镇联港工业区创业东路雨水支管敷设工程  </t>
  </si>
  <si>
    <t>管道安装</t>
  </si>
  <si>
    <t>甲供材8254.36元</t>
  </si>
  <si>
    <t xml:space="preserve">西提路怡景居小区东侧DN600雨水管维修工程  </t>
  </si>
  <si>
    <t>维修工程</t>
  </si>
  <si>
    <t>甲供材1505.00元</t>
  </si>
  <si>
    <t xml:space="preserve">华中师大附中东北角泵站出水管导流改造工程  </t>
  </si>
  <si>
    <t>改造工程</t>
  </si>
  <si>
    <t>甲供材1548.00元</t>
  </si>
  <si>
    <t xml:space="preserve">白蕉镇S365新沙村段污水管网维修工程  </t>
  </si>
  <si>
    <t>富城花园DN400污水管非开挖修复项目</t>
  </si>
  <si>
    <t>开挖修复</t>
  </si>
  <si>
    <t>湖北怀熙建设有限公司</t>
  </si>
  <si>
    <t>甲供材7372.8</t>
  </si>
  <si>
    <t>高新区前环片区污水管道修复</t>
  </si>
  <si>
    <t>管道修复</t>
  </si>
  <si>
    <t>前山立文街DN1000污水过路管抢修</t>
  </si>
  <si>
    <t xml:space="preserve"> 三灶镇南排河DN300污水管更换工程  </t>
  </si>
  <si>
    <t>管道更换</t>
  </si>
  <si>
    <t>甲供材10303.56元</t>
  </si>
  <si>
    <t>横琴4号泵站水泵出水管及闸阀更换项目</t>
  </si>
  <si>
    <t>珠海市供水机械工程有限公司</t>
  </si>
  <si>
    <t>海宜公司</t>
  </si>
  <si>
    <t>珠海医废中心蒸汽利用项目监理服务</t>
  </si>
  <si>
    <t>项目监理</t>
  </si>
  <si>
    <t xml:space="preserve">珠海诚致项目管理有限公司  </t>
  </si>
  <si>
    <t>房屋建筑工程监理乙级</t>
  </si>
  <si>
    <t>供水公司</t>
  </si>
  <si>
    <t>白蕉厅2024年小表轮换（湖星水岸一三期、冲口村等片区）</t>
  </si>
  <si>
    <t>水表轮换</t>
  </si>
  <si>
    <t>珠海宏达建筑工程有限公司</t>
  </si>
  <si>
    <t>甲供材料，暂列金13746.35元</t>
  </si>
  <si>
    <t>横琴厅2024年横琴片区小表（华发首府一期1-10栋）水表轮换</t>
  </si>
  <si>
    <t>珠海市誉海建筑工程有限公司</t>
  </si>
  <si>
    <t>甲供材料，暂列金4600.00元</t>
  </si>
  <si>
    <t>横琴厅2024年横琴片区小表（荔枝湾南区5-15栋）水表轮换</t>
  </si>
  <si>
    <t>广东长铭建设工程有限公司</t>
  </si>
  <si>
    <t>甲供材料.暂列金4500.00元</t>
  </si>
  <si>
    <t>教育路38号二楼办公区装修工程(先装四分之一面积)</t>
  </si>
  <si>
    <t>设计</t>
  </si>
  <si>
    <t>中国市政工程中南设计研究总院有限公司</t>
  </si>
  <si>
    <t>工程设计综合资质甲级</t>
  </si>
  <si>
    <t>金唐厅2024年金鼎花园管网改造工程</t>
  </si>
  <si>
    <t>管网改造</t>
  </si>
  <si>
    <t>莲洲厅莲溪片区2024年DN25及以下水表轮换工程</t>
  </si>
  <si>
    <t>甲供材料，暂列金5151.64元</t>
  </si>
  <si>
    <t>乾务、斗门厅2024年DN25及以下水表轮换工程</t>
  </si>
  <si>
    <t>甲供材料，暂列金6385.98元</t>
  </si>
  <si>
    <t>南区水厂Y1602原水阀更换项目</t>
  </si>
  <si>
    <t>原水阀门更换施工</t>
  </si>
  <si>
    <t>甲供设备，暂列金额6161.97元</t>
  </si>
  <si>
    <t>香洲水厂二泵房修缮</t>
  </si>
  <si>
    <t>1、墙面及天面油漆翻新；2、墙裙铺设瓷片；3、走道刷地坪漆；4、下层机组
电缆渠更换盖板；5、窗户更换铝合金窗（中空玻璃）；6、照明、插座、线路
更换</t>
  </si>
  <si>
    <t>包工包料</t>
  </si>
  <si>
    <t>唐家水厂构筑物零星维修</t>
  </si>
  <si>
    <t>（1）滤廊天棚面铲除抹灰层，重新批荡刷漆、墙面重新刷漆、滤廊通道透光
窗更换铝合金窗；
（2）防火门更换为不锈钢防火门。</t>
  </si>
  <si>
    <t>拱北水厂调度室、配水井补漏工程</t>
  </si>
  <si>
    <t>漏水补漏</t>
  </si>
  <si>
    <t>包工包料，暂列金13355.24元</t>
  </si>
  <si>
    <t>南湾厅2024年阀门更换</t>
  </si>
  <si>
    <t>阀门更换</t>
  </si>
  <si>
    <t>甲供材料，暂列金13000.00元</t>
  </si>
  <si>
    <t>横琴厅2024年横琴片区小表（华发首府一期11-15栋、荔枝湾南区1-4栋）水表轮换</t>
  </si>
  <si>
    <t>甲供材料，暂列金4000.00元</t>
  </si>
  <si>
    <t>莲洲厅上横片区2024年DN25及以下水表轮换工程</t>
  </si>
  <si>
    <t>珠海市昌盛市政工程有限公司</t>
  </si>
  <si>
    <t>甲供材料，暂列金5284.57元</t>
  </si>
  <si>
    <t>2024年三灶厅富都名苑低层管网改造</t>
  </si>
  <si>
    <t>横琴厅2024年横琴片区小表（澳门新街坊）水表轮换</t>
  </si>
  <si>
    <t>甲供材料，暂列金20000.00元</t>
  </si>
  <si>
    <t>粤海国际花园对澳原水流量计房修缮工程</t>
  </si>
  <si>
    <t>流量计房修缮</t>
  </si>
  <si>
    <t>甲供材料，暂列金9000.00元</t>
  </si>
  <si>
    <t>对澳供水渠道渡槽外表面维修工程</t>
  </si>
  <si>
    <t>渡槽外表面维修</t>
  </si>
  <si>
    <t>斗门供水分公司2024年水表井加装安全底板工程</t>
  </si>
  <si>
    <t>水表井加装安全底板</t>
  </si>
  <si>
    <t>华宁花园给水管网阀门加装工程</t>
  </si>
  <si>
    <t>管网阀门加装</t>
  </si>
  <si>
    <t>甲供材料，暂列金1500元</t>
  </si>
  <si>
    <t>龙井水厂阀门更换工程</t>
  </si>
  <si>
    <t>甲供材料</t>
  </si>
  <si>
    <t>拱北厅2024年春泽名园泵房改造</t>
  </si>
  <si>
    <t>珠海市西江市政设计有限公司</t>
  </si>
  <si>
    <t>市政行业给水工程乙级</t>
  </si>
  <si>
    <t>拱北厅2024年君怡花园泵房改造</t>
  </si>
  <si>
    <t>拱北厅2024年富绅花园泵房改造</t>
  </si>
  <si>
    <t>拱北厅2024年君兰居泵房改造</t>
  </si>
  <si>
    <t>拱北厅2024年绿洋山庄泵房改造</t>
  </si>
  <si>
    <t>拱北厅2024年双城国际泵房改造</t>
  </si>
  <si>
    <t>拱北厅2024年阀门更换</t>
  </si>
  <si>
    <t>甲供材料，暂列金21000元</t>
  </si>
  <si>
    <t>拱北厅2024年锦园泵房改造</t>
  </si>
  <si>
    <t>香洲厅2024年海悦云天花园水箱改造</t>
  </si>
  <si>
    <t>水箱改造</t>
  </si>
  <si>
    <t>井岸厅2024年御景苑泵房改造</t>
  </si>
  <si>
    <t>泵房改造</t>
  </si>
  <si>
    <t>拱北厅2024年南通花园泵房改造</t>
  </si>
  <si>
    <t>拱北厅2024年桂花村A区泵房改造</t>
  </si>
  <si>
    <t>拱北厅2024年桂花村B区1#楼、2#楼泵房改造</t>
  </si>
  <si>
    <t>拱北厅2024年华发国际花园泵房改造</t>
  </si>
  <si>
    <t>香洲厅2024年荣景园泵房改造</t>
  </si>
  <si>
    <t>前山厅2024年荣泰河庭C1泵房改造</t>
  </si>
  <si>
    <t>银坑水库大坝除险加固工程水土保持验收</t>
  </si>
  <si>
    <t>1.完成银坑水库大坝除险加固工程项目水土保持验收相关工作，确保建设项目水土保持验收符合行政主管部门的要求。2.编制项目水土保持设施验收鉴定书，通过专家评审符合行政主管部门水土保持验收备案的要求。3.组织召开水土保持验收评审会。4.代理报批手续并取得通过水务局备案审批，获得备案文件</t>
  </si>
  <si>
    <t>广东诚信达勘测咨询有限公司</t>
  </si>
  <si>
    <t>横琴粤澳深度合作区供水保障工程（一期）水土保持方案编制</t>
  </si>
  <si>
    <t>编制横琴粤澳深度合作区供水保障工程（一期）水土保持方案表，组织方案专家评审，完成方案报批并取得批复成果</t>
  </si>
  <si>
    <t>广东华博士环保科技有限公司</t>
  </si>
  <si>
    <t>竹仙洞水库维修加固工程水土保持方案编制</t>
  </si>
  <si>
    <t>编制竹仙洞水库维修加固工程水土保持方案表，组织方案专家评审，完成方案报批并取得批复成果</t>
  </si>
  <si>
    <t>珠海绿岛环保工程有限公司</t>
  </si>
  <si>
    <t>南琴路红东互通段DN1000给水管改造工程勘察</t>
  </si>
  <si>
    <t>南琴路红东互通段DN1000给水管改造工程勘察。包括初步勘察和详细勘察两个阶段，两阶段工程勘察均包括岩土工程勘察、岩土工程物探、水文地质勘察、工程测量等，包含勘察外业作业和室内技术试验作业等工作内容</t>
  </si>
  <si>
    <t>陕西工程勘察研究院有限公司</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</si>
</sst>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_ "/>
    <numFmt numFmtId="178" formatCode="yyyy&quot;年&quot;m&quot;月&quot;d&quot;日&quot;;@"/>
  </numFmts>
  <fonts count="47">
    <font>
      <sz val="12"/>
      <name val="宋体"/>
      <family val="0"/>
    </font>
    <font>
      <sz val="11"/>
      <name val="宋体"/>
      <family val="0"/>
    </font>
    <font>
      <sz val="12"/>
      <name val="仿宋"/>
      <family val="3"/>
    </font>
    <font>
      <b/>
      <sz val="18"/>
      <name val="仿宋"/>
      <family val="3"/>
    </font>
    <font>
      <sz val="12"/>
      <color indexed="8"/>
      <name val="仿宋"/>
      <family val="3"/>
    </font>
    <font>
      <b/>
      <sz val="12"/>
      <name val="仿宋"/>
      <family val="3"/>
    </font>
    <font>
      <b/>
      <sz val="11"/>
      <color indexed="54"/>
      <name val="宋体"/>
      <family val="0"/>
    </font>
    <font>
      <sz val="11"/>
      <color indexed="10"/>
      <name val="宋体"/>
      <family val="0"/>
    </font>
    <font>
      <b/>
      <sz val="11"/>
      <color indexed="53"/>
      <name val="宋体"/>
      <family val="0"/>
    </font>
    <font>
      <b/>
      <sz val="15"/>
      <color indexed="54"/>
      <name val="宋体"/>
      <family val="0"/>
    </font>
    <font>
      <sz val="11"/>
      <color indexed="16"/>
      <name val="宋体"/>
      <family val="0"/>
    </font>
    <font>
      <sz val="11"/>
      <color indexed="53"/>
      <name val="宋体"/>
      <family val="0"/>
    </font>
    <font>
      <b/>
      <sz val="11"/>
      <color indexed="63"/>
      <name val="宋体"/>
      <family val="0"/>
    </font>
    <font>
      <sz val="11"/>
      <color indexed="8"/>
      <name val="宋体"/>
      <family val="0"/>
    </font>
    <font>
      <sz val="11"/>
      <color indexed="17"/>
      <name val="宋体"/>
      <family val="0"/>
    </font>
    <font>
      <u val="single"/>
      <sz val="11"/>
      <color indexed="20"/>
      <name val="宋体"/>
      <family val="0"/>
    </font>
    <font>
      <sz val="11"/>
      <color indexed="62"/>
      <name val="宋体"/>
      <family val="0"/>
    </font>
    <font>
      <b/>
      <sz val="18"/>
      <color indexed="54"/>
      <name val="宋体"/>
      <family val="0"/>
    </font>
    <font>
      <u val="single"/>
      <sz val="11"/>
      <color indexed="12"/>
      <name val="宋体"/>
      <family val="0"/>
    </font>
    <font>
      <sz val="11"/>
      <color indexed="9"/>
      <name val="宋体"/>
      <family val="0"/>
    </font>
    <font>
      <b/>
      <sz val="11"/>
      <color indexed="8"/>
      <name val="宋体"/>
      <family val="0"/>
    </font>
    <font>
      <b/>
      <sz val="11"/>
      <color indexed="9"/>
      <name val="宋体"/>
      <family val="0"/>
    </font>
    <font>
      <b/>
      <sz val="13"/>
      <color indexed="54"/>
      <name val="宋体"/>
      <family val="0"/>
    </font>
    <font>
      <i/>
      <sz val="11"/>
      <color indexed="23"/>
      <name val="宋体"/>
      <family val="0"/>
    </font>
    <font>
      <sz val="11"/>
      <color indexed="1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color indexed="63"/>
      </bottom>
    </border>
    <border>
      <left style="thin"/>
      <right style="thin"/>
      <top/>
      <bottom style="thin"/>
    </border>
    <border>
      <left style="thin"/>
      <right style="thin"/>
      <top style="thin"/>
      <bottom/>
    </border>
    <border>
      <left style="thin"/>
      <right style="thin"/>
      <top style="thin"/>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5" fillId="0" borderId="0">
      <alignment vertical="center"/>
      <protection/>
    </xf>
    <xf numFmtId="0" fontId="0" fillId="0" borderId="0">
      <alignment/>
      <protection/>
    </xf>
  </cellStyleXfs>
  <cellXfs count="84">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horizontal="left" vertical="center" wrapText="1"/>
    </xf>
    <xf numFmtId="176" fontId="0" fillId="0" borderId="0" xfId="0" applyNumberFormat="1" applyAlignment="1">
      <alignment horizontal="center" vertical="center" wrapText="1"/>
    </xf>
    <xf numFmtId="177" fontId="2" fillId="0" borderId="0" xfId="0" applyNumberFormat="1" applyFont="1" applyAlignment="1">
      <alignment horizontal="right" vertical="center" wrapText="1"/>
    </xf>
    <xf numFmtId="177" fontId="0" fillId="0" borderId="0" xfId="0" applyNumberFormat="1" applyAlignment="1">
      <alignment horizontal="right" vertical="center" wrapText="1"/>
    </xf>
    <xf numFmtId="10" fontId="2" fillId="0" borderId="0" xfId="0" applyNumberFormat="1" applyFont="1" applyAlignment="1">
      <alignment horizontal="right" vertical="center" wrapText="1"/>
    </xf>
    <xf numFmtId="0" fontId="2" fillId="0" borderId="0" xfId="0" applyFont="1" applyAlignment="1">
      <alignment horizontal="center" vertical="center" wrapText="1"/>
    </xf>
    <xf numFmtId="10" fontId="0" fillId="0" borderId="0" xfId="0" applyNumberFormat="1" applyAlignment="1">
      <alignment vertical="center"/>
    </xf>
    <xf numFmtId="0" fontId="3" fillId="0" borderId="9"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xf>
    <xf numFmtId="176" fontId="3" fillId="0" borderId="9" xfId="0" applyNumberFormat="1" applyFont="1" applyBorder="1" applyAlignment="1">
      <alignment horizontal="center" vertical="center"/>
    </xf>
    <xf numFmtId="0" fontId="2" fillId="0" borderId="9" xfId="0" applyFont="1" applyBorder="1" applyAlignment="1">
      <alignment horizontal="center" vertical="center" wrapText="1"/>
    </xf>
    <xf numFmtId="178" fontId="2" fillId="0" borderId="9" xfId="0" applyNumberFormat="1" applyFont="1" applyFill="1" applyBorder="1" applyAlignment="1">
      <alignment horizontal="center" vertical="center" wrapText="1"/>
    </xf>
    <xf numFmtId="176" fontId="2" fillId="0" borderId="9" xfId="0" applyNumberFormat="1" applyFont="1" applyFill="1" applyBorder="1" applyAlignment="1">
      <alignment horizontal="center" vertical="center" wrapText="1"/>
    </xf>
    <xf numFmtId="0" fontId="46" fillId="0" borderId="9" xfId="0" applyFont="1" applyBorder="1" applyAlignment="1">
      <alignment horizontal="center" vertical="center" wrapText="1"/>
    </xf>
    <xf numFmtId="0" fontId="46" fillId="0" borderId="9" xfId="0" applyFont="1" applyBorder="1" applyAlignment="1">
      <alignment horizontal="left" vertical="center" wrapText="1"/>
    </xf>
    <xf numFmtId="14" fontId="46" fillId="0" borderId="9" xfId="0" applyNumberFormat="1"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Border="1" applyAlignment="1">
      <alignment horizontal="left"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9"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horizontal="left" vertical="center" wrapText="1"/>
    </xf>
    <xf numFmtId="14" fontId="2" fillId="0" borderId="11"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177" fontId="5" fillId="0" borderId="9" xfId="0" applyNumberFormat="1" applyFont="1" applyBorder="1" applyAlignment="1">
      <alignment horizontal="right" vertical="center"/>
    </xf>
    <xf numFmtId="177" fontId="3" fillId="0" borderId="9" xfId="0" applyNumberFormat="1" applyFont="1" applyBorder="1" applyAlignment="1">
      <alignment horizontal="right" vertical="center"/>
    </xf>
    <xf numFmtId="10" fontId="5" fillId="0" borderId="9" xfId="0" applyNumberFormat="1" applyFont="1" applyBorder="1" applyAlignment="1">
      <alignment horizontal="right" vertical="center"/>
    </xf>
    <xf numFmtId="177" fontId="2" fillId="0" borderId="9" xfId="0" applyNumberFormat="1" applyFont="1" applyFill="1" applyBorder="1" applyAlignment="1">
      <alignment horizontal="center" vertical="center" wrapText="1"/>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0" fontId="2" fillId="0" borderId="0" xfId="0" applyNumberFormat="1" applyFont="1" applyAlignment="1">
      <alignment vertical="center"/>
    </xf>
    <xf numFmtId="177" fontId="46" fillId="0" borderId="9" xfId="0" applyNumberFormat="1" applyFont="1" applyBorder="1" applyAlignment="1">
      <alignment horizontal="right" vertical="center" wrapText="1"/>
    </xf>
    <xf numFmtId="4" fontId="46" fillId="0" borderId="9" xfId="0" applyNumberFormat="1" applyFont="1" applyBorder="1" applyAlignment="1">
      <alignment horizontal="center" vertical="center" wrapText="1"/>
    </xf>
    <xf numFmtId="0" fontId="46" fillId="0" borderId="9" xfId="0" applyFont="1" applyBorder="1" applyAlignment="1" applyProtection="1">
      <alignment horizontal="center" vertical="center" wrapText="1"/>
      <protection locked="0"/>
    </xf>
    <xf numFmtId="10" fontId="46" fillId="0" borderId="9" xfId="0" applyNumberFormat="1" applyFont="1" applyBorder="1" applyAlignment="1">
      <alignment horizontal="right" vertical="center" wrapText="1"/>
    </xf>
    <xf numFmtId="10" fontId="2" fillId="0" borderId="9" xfId="0" applyNumberFormat="1" applyFont="1" applyBorder="1" applyAlignment="1" applyProtection="1">
      <alignment horizontal="center" vertical="center" wrapText="1"/>
      <protection locked="0"/>
    </xf>
    <xf numFmtId="177" fontId="2" fillId="0" borderId="9" xfId="0" applyNumberFormat="1" applyFont="1" applyBorder="1" applyAlignment="1">
      <alignment horizontal="right" vertical="center" wrapText="1"/>
    </xf>
    <xf numFmtId="4" fontId="2" fillId="0" borderId="9" xfId="0" applyNumberFormat="1" applyFont="1" applyBorder="1" applyAlignment="1">
      <alignment horizontal="center" vertical="center" wrapText="1"/>
    </xf>
    <xf numFmtId="10" fontId="2" fillId="0" borderId="9" xfId="0" applyNumberFormat="1" applyFont="1" applyBorder="1" applyAlignment="1">
      <alignment horizontal="right" vertical="center" wrapText="1"/>
    </xf>
    <xf numFmtId="0" fontId="2" fillId="0" borderId="9" xfId="0" applyFont="1" applyBorder="1" applyAlignment="1">
      <alignment horizontal="left" vertical="center" wrapText="1"/>
    </xf>
    <xf numFmtId="177" fontId="0" fillId="0" borderId="9" xfId="0" applyNumberFormat="1" applyFont="1" applyBorder="1" applyAlignment="1">
      <alignment horizontal="center" vertical="center" wrapText="1"/>
    </xf>
    <xf numFmtId="10" fontId="2" fillId="0" borderId="9" xfId="0" applyNumberFormat="1" applyFont="1" applyBorder="1" applyAlignment="1">
      <alignment horizontal="right" vertical="center" wrapText="1"/>
    </xf>
    <xf numFmtId="10" fontId="2" fillId="0" borderId="9" xfId="0" applyNumberFormat="1" applyFont="1" applyBorder="1" applyAlignment="1" applyProtection="1">
      <alignment horizontal="center" vertical="center" wrapText="1"/>
      <protection locked="0"/>
    </xf>
    <xf numFmtId="177" fontId="2" fillId="0" borderId="11" xfId="0" applyNumberFormat="1" applyFont="1" applyBorder="1" applyAlignment="1">
      <alignment horizontal="right" vertical="center" wrapText="1"/>
    </xf>
    <xf numFmtId="4" fontId="2" fillId="0" borderId="11" xfId="0" applyNumberFormat="1" applyFont="1" applyBorder="1" applyAlignment="1">
      <alignment horizontal="center" vertical="center" wrapText="1"/>
    </xf>
    <xf numFmtId="177" fontId="46" fillId="0" borderId="11" xfId="0" applyNumberFormat="1" applyFont="1" applyBorder="1" applyAlignment="1">
      <alignment horizontal="right" vertical="center" wrapText="1"/>
    </xf>
    <xf numFmtId="10" fontId="2" fillId="0" borderId="11" xfId="0" applyNumberFormat="1" applyFont="1" applyBorder="1" applyAlignment="1" applyProtection="1">
      <alignment horizontal="center" vertical="center" wrapText="1"/>
      <protection locked="0"/>
    </xf>
    <xf numFmtId="177" fontId="2" fillId="0" borderId="9" xfId="0" applyNumberFormat="1" applyFont="1" applyBorder="1" applyAlignment="1">
      <alignment horizontal="right" vertical="center" wrapText="1"/>
    </xf>
    <xf numFmtId="10" fontId="2" fillId="0" borderId="9" xfId="0" applyNumberFormat="1" applyFont="1" applyBorder="1" applyAlignment="1">
      <alignment horizontal="right" vertical="center" wrapText="1"/>
    </xf>
    <xf numFmtId="10" fontId="2" fillId="0" borderId="0" xfId="0" applyNumberFormat="1" applyFont="1" applyAlignment="1">
      <alignment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9" xfId="0" applyFont="1" applyBorder="1" applyAlignment="1">
      <alignment horizontal="left" vertical="center" wrapText="1"/>
    </xf>
    <xf numFmtId="176" fontId="2" fillId="0" borderId="9" xfId="0" applyNumberFormat="1" applyFont="1" applyBorder="1" applyAlignment="1">
      <alignment horizontal="center" vertical="center" wrapText="1"/>
    </xf>
    <xf numFmtId="10" fontId="0" fillId="0" borderId="0" xfId="0" applyNumberFormat="1" applyAlignment="1">
      <alignment horizontal="right" vertical="center" wrapText="1"/>
    </xf>
    <xf numFmtId="0" fontId="2" fillId="0" borderId="9" xfId="0" applyFont="1" applyBorder="1" applyAlignment="1">
      <alignment horizontal="center" vertical="center" wrapText="1"/>
    </xf>
    <xf numFmtId="0" fontId="2" fillId="0" borderId="13" xfId="0" applyFont="1" applyBorder="1" applyAlignment="1">
      <alignment horizontal="center" vertical="center"/>
    </xf>
    <xf numFmtId="0" fontId="2" fillId="0" borderId="13"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176" fontId="2" fillId="0" borderId="9"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horizontal="center" vertical="center" wrapText="1"/>
    </xf>
    <xf numFmtId="10" fontId="3" fillId="0" borderId="9" xfId="0" applyNumberFormat="1" applyFont="1" applyBorder="1" applyAlignment="1">
      <alignment horizontal="right" vertical="center"/>
    </xf>
    <xf numFmtId="177" fontId="2" fillId="0" borderId="9" xfId="0" applyNumberFormat="1" applyFont="1" applyBorder="1" applyAlignment="1">
      <alignment horizontal="center" vertical="center" wrapText="1"/>
    </xf>
    <xf numFmtId="10" fontId="2" fillId="0" borderId="9" xfId="0" applyNumberFormat="1" applyFont="1" applyBorder="1" applyAlignment="1">
      <alignment horizontal="center" vertical="center" wrapText="1"/>
    </xf>
    <xf numFmtId="177" fontId="2" fillId="0" borderId="9" xfId="0" applyNumberFormat="1" applyFont="1" applyFill="1" applyBorder="1" applyAlignment="1">
      <alignment horizontal="right" vertical="center" wrapText="1"/>
    </xf>
    <xf numFmtId="177" fontId="2" fillId="0" borderId="9" xfId="0" applyNumberFormat="1" applyFont="1" applyFill="1" applyBorder="1" applyAlignment="1">
      <alignment horizontal="center" vertical="center" wrapText="1"/>
    </xf>
    <xf numFmtId="177" fontId="2" fillId="0" borderId="9" xfId="0" applyNumberFormat="1" applyFont="1" applyFill="1" applyBorder="1" applyAlignment="1">
      <alignment horizontal="right" vertical="center" wrapText="1"/>
    </xf>
    <xf numFmtId="10" fontId="2" fillId="0" borderId="9" xfId="0" applyNumberFormat="1" applyFont="1" applyFill="1" applyBorder="1" applyAlignment="1">
      <alignment horizontal="center" vertical="center" wrapText="1"/>
    </xf>
    <xf numFmtId="10" fontId="2" fillId="0" borderId="9" xfId="0" applyNumberFormat="1" applyFont="1" applyFill="1" applyBorder="1" applyAlignment="1">
      <alignment horizontal="right" vertical="center" wrapText="1"/>
    </xf>
    <xf numFmtId="0" fontId="2" fillId="0" borderId="9" xfId="0"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 name="常规_Sheet1"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8"/>
  <sheetViews>
    <sheetView tabSelected="1" zoomScale="85" zoomScaleNormal="85" zoomScaleSheetLayoutView="100" workbookViewId="0" topLeftCell="A1">
      <pane ySplit="1" topLeftCell="A2" activePane="bottomLeft" state="frozen"/>
      <selection pane="bottomLeft" activeCell="A1" sqref="A1:P1"/>
    </sheetView>
  </sheetViews>
  <sheetFormatPr defaultColWidth="9.00390625" defaultRowHeight="14.25"/>
  <cols>
    <col min="1" max="1" width="5.00390625" style="3" customWidth="1"/>
    <col min="2" max="2" width="20.50390625" style="3" customWidth="1"/>
    <col min="3" max="3" width="5.25390625" style="3" customWidth="1"/>
    <col min="4" max="4" width="29.375" style="4" customWidth="1"/>
    <col min="5" max="5" width="36.625" style="5" customWidth="1"/>
    <col min="6" max="6" width="16.875" style="4" customWidth="1"/>
    <col min="7" max="7" width="16.00390625" style="6" customWidth="1"/>
    <col min="8" max="8" width="12.50390625" style="6" customWidth="1"/>
    <col min="9" max="9" width="14.25390625" style="6" customWidth="1"/>
    <col min="10" max="11" width="14.875" style="8" customWidth="1"/>
    <col min="12" max="12" width="15.00390625" style="4" customWidth="1"/>
    <col min="13" max="13" width="17.625" style="8" customWidth="1"/>
    <col min="14" max="14" width="14.25390625" style="4" customWidth="1"/>
    <col min="15" max="15" width="9.00390625" style="64" customWidth="1"/>
    <col min="16" max="16" width="28.375" style="10" customWidth="1"/>
    <col min="17" max="18" width="11.50390625" style="0" bestFit="1" customWidth="1"/>
    <col min="19" max="19" width="12.625" style="0" bestFit="1" customWidth="1"/>
  </cols>
  <sheetData>
    <row r="1" spans="1:16" ht="45" customHeight="1">
      <c r="A1" s="12" t="s">
        <v>0</v>
      </c>
      <c r="B1" s="13"/>
      <c r="C1" s="13"/>
      <c r="D1" s="13"/>
      <c r="E1" s="14"/>
      <c r="F1" s="13"/>
      <c r="G1" s="15"/>
      <c r="H1" s="15"/>
      <c r="I1" s="15"/>
      <c r="J1" s="35"/>
      <c r="K1" s="35"/>
      <c r="L1" s="13"/>
      <c r="M1" s="35"/>
      <c r="N1" s="13"/>
      <c r="O1" s="75"/>
      <c r="P1" s="13"/>
    </row>
    <row r="2" spans="1:16" s="1" customFormat="1" ht="45" customHeight="1">
      <c r="A2" s="65" t="s">
        <v>1</v>
      </c>
      <c r="B2" s="65" t="s">
        <v>2</v>
      </c>
      <c r="C2" s="65" t="s">
        <v>3</v>
      </c>
      <c r="D2" s="65" t="s">
        <v>4</v>
      </c>
      <c r="E2" s="16" t="s">
        <v>5</v>
      </c>
      <c r="F2" s="17" t="s">
        <v>6</v>
      </c>
      <c r="G2" s="18" t="s">
        <v>7</v>
      </c>
      <c r="H2" s="18" t="s">
        <v>8</v>
      </c>
      <c r="I2" s="18" t="s">
        <v>9</v>
      </c>
      <c r="J2" s="38" t="s">
        <v>10</v>
      </c>
      <c r="K2" s="76" t="s">
        <v>11</v>
      </c>
      <c r="L2" s="65" t="s">
        <v>12</v>
      </c>
      <c r="M2" s="76" t="s">
        <v>13</v>
      </c>
      <c r="N2" s="65" t="s">
        <v>14</v>
      </c>
      <c r="O2" s="77" t="s">
        <v>15</v>
      </c>
      <c r="P2" s="65" t="s">
        <v>16</v>
      </c>
    </row>
    <row r="3" spans="1:16" ht="57" customHeight="1">
      <c r="A3" s="66">
        <v>1</v>
      </c>
      <c r="B3" s="67" t="s">
        <v>17</v>
      </c>
      <c r="C3" s="68">
        <v>1</v>
      </c>
      <c r="D3" s="68" t="s">
        <v>18</v>
      </c>
      <c r="E3" s="69" t="s">
        <v>19</v>
      </c>
      <c r="F3" s="17" t="s">
        <v>20</v>
      </c>
      <c r="G3" s="70">
        <v>45406</v>
      </c>
      <c r="H3" s="70">
        <v>45411</v>
      </c>
      <c r="I3" s="70">
        <v>45442</v>
      </c>
      <c r="J3" s="78">
        <v>3781399.71</v>
      </c>
      <c r="K3" s="78">
        <v>3391257.23</v>
      </c>
      <c r="L3" s="79" t="s">
        <v>21</v>
      </c>
      <c r="M3" s="80">
        <v>3273199.72</v>
      </c>
      <c r="N3" s="81" t="s">
        <v>22</v>
      </c>
      <c r="O3" s="82">
        <f>1-M3/K3*100%</f>
        <v>0.03481231354426029</v>
      </c>
      <c r="P3" s="83" t="s">
        <v>23</v>
      </c>
    </row>
    <row r="4" spans="1:16" ht="49.5" customHeight="1">
      <c r="A4" s="71"/>
      <c r="B4" s="72"/>
      <c r="C4" s="68">
        <v>2</v>
      </c>
      <c r="D4" s="68" t="s">
        <v>24</v>
      </c>
      <c r="E4" s="69" t="s">
        <v>25</v>
      </c>
      <c r="F4" s="17" t="s">
        <v>20</v>
      </c>
      <c r="G4" s="70">
        <v>45404</v>
      </c>
      <c r="H4" s="70">
        <v>45407</v>
      </c>
      <c r="I4" s="70">
        <v>45425</v>
      </c>
      <c r="J4" s="78">
        <v>685316.87</v>
      </c>
      <c r="K4" s="78">
        <v>627804.94</v>
      </c>
      <c r="L4" s="79" t="s">
        <v>26</v>
      </c>
      <c r="M4" s="80">
        <v>586147.01</v>
      </c>
      <c r="N4" s="81" t="s">
        <v>27</v>
      </c>
      <c r="O4" s="82">
        <f>1-M4/K4*100%</f>
        <v>0.06635489360755897</v>
      </c>
      <c r="P4" s="83" t="s">
        <v>23</v>
      </c>
    </row>
    <row r="5" spans="1:16" ht="160.5" customHeight="1">
      <c r="A5" s="66">
        <v>2</v>
      </c>
      <c r="B5" s="67" t="s">
        <v>28</v>
      </c>
      <c r="C5" s="68">
        <v>1</v>
      </c>
      <c r="D5" s="68" t="s">
        <v>29</v>
      </c>
      <c r="E5" s="69" t="s">
        <v>30</v>
      </c>
      <c r="F5" s="17" t="s">
        <v>31</v>
      </c>
      <c r="G5" s="70">
        <v>45383</v>
      </c>
      <c r="H5" s="70">
        <v>45393</v>
      </c>
      <c r="I5" s="70">
        <v>45418</v>
      </c>
      <c r="J5" s="78">
        <v>356735</v>
      </c>
      <c r="K5" s="78">
        <v>356735</v>
      </c>
      <c r="L5" s="79" t="s">
        <v>32</v>
      </c>
      <c r="M5" s="80">
        <v>287171.68</v>
      </c>
      <c r="N5" s="81" t="s">
        <v>33</v>
      </c>
      <c r="O5" s="82">
        <v>0.195</v>
      </c>
      <c r="P5" s="83"/>
    </row>
    <row r="6" spans="1:16" ht="88.5" customHeight="1">
      <c r="A6" s="71"/>
      <c r="B6" s="72"/>
      <c r="C6" s="68">
        <v>2</v>
      </c>
      <c r="D6" s="68" t="s">
        <v>34</v>
      </c>
      <c r="E6" s="69" t="s">
        <v>35</v>
      </c>
      <c r="F6" s="17" t="s">
        <v>31</v>
      </c>
      <c r="G6" s="70">
        <v>45390</v>
      </c>
      <c r="H6" s="70">
        <v>45400</v>
      </c>
      <c r="I6" s="70">
        <v>45418</v>
      </c>
      <c r="J6" s="78">
        <v>309170</v>
      </c>
      <c r="K6" s="78">
        <v>309170</v>
      </c>
      <c r="L6" s="79" t="s">
        <v>36</v>
      </c>
      <c r="M6" s="80">
        <v>218892.36</v>
      </c>
      <c r="N6" s="16" t="s">
        <v>37</v>
      </c>
      <c r="O6" s="82">
        <v>0.29200000000000004</v>
      </c>
      <c r="P6" s="83"/>
    </row>
    <row r="7" spans="1:16" ht="141.75" customHeight="1">
      <c r="A7" s="71"/>
      <c r="B7" s="72"/>
      <c r="C7" s="68">
        <v>3</v>
      </c>
      <c r="D7" s="68" t="s">
        <v>38</v>
      </c>
      <c r="E7" s="69" t="s">
        <v>39</v>
      </c>
      <c r="F7" s="17" t="s">
        <v>31</v>
      </c>
      <c r="G7" s="70">
        <v>45406</v>
      </c>
      <c r="H7" s="70">
        <v>45423</v>
      </c>
      <c r="I7" s="70">
        <v>45442</v>
      </c>
      <c r="J7" s="78">
        <v>494480</v>
      </c>
      <c r="K7" s="78">
        <v>494480</v>
      </c>
      <c r="L7" s="79" t="s">
        <v>40</v>
      </c>
      <c r="M7" s="80">
        <v>432670</v>
      </c>
      <c r="N7" s="81" t="s">
        <v>41</v>
      </c>
      <c r="O7" s="82">
        <v>0.125</v>
      </c>
      <c r="P7" s="83" t="s">
        <v>42</v>
      </c>
    </row>
    <row r="8" spans="1:16" ht="111.75" customHeight="1">
      <c r="A8" s="73"/>
      <c r="B8" s="74"/>
      <c r="C8" s="68">
        <v>4</v>
      </c>
      <c r="D8" s="68" t="s">
        <v>43</v>
      </c>
      <c r="E8" s="69" t="s">
        <v>44</v>
      </c>
      <c r="F8" s="17" t="s">
        <v>31</v>
      </c>
      <c r="G8" s="70">
        <v>45419</v>
      </c>
      <c r="H8" s="70">
        <v>45426</v>
      </c>
      <c r="I8" s="70">
        <v>45442</v>
      </c>
      <c r="J8" s="78">
        <v>456000</v>
      </c>
      <c r="K8" s="78">
        <v>456000</v>
      </c>
      <c r="L8" s="79" t="s">
        <v>45</v>
      </c>
      <c r="M8" s="80">
        <v>410000</v>
      </c>
      <c r="N8" s="81" t="s">
        <v>41</v>
      </c>
      <c r="O8" s="82">
        <v>0.10087719298245613</v>
      </c>
      <c r="P8" s="83"/>
    </row>
  </sheetData>
  <sheetProtection/>
  <mergeCells count="5">
    <mergeCell ref="A1:P1"/>
    <mergeCell ref="A3:A4"/>
    <mergeCell ref="A5:A8"/>
    <mergeCell ref="B3:B4"/>
    <mergeCell ref="B5:B8"/>
  </mergeCells>
  <printOptions/>
  <pageMargins left="0" right="0" top="0.21" bottom="0.21" header="0.51" footer="0.51"/>
  <pageSetup fitToHeight="1" fitToWidth="1" horizontalDpi="600" verticalDpi="600" orientation="landscape" paperSize="9" scale="55"/>
</worksheet>
</file>

<file path=xl/worksheets/sheet2.xml><?xml version="1.0" encoding="utf-8"?>
<worksheet xmlns="http://schemas.openxmlformats.org/spreadsheetml/2006/main" xmlns:r="http://schemas.openxmlformats.org/officeDocument/2006/relationships">
  <sheetPr>
    <tabColor rgb="FFFF0000"/>
  </sheetPr>
  <dimension ref="A1:Q163"/>
  <sheetViews>
    <sheetView zoomScale="85" zoomScaleNormal="85" zoomScaleSheetLayoutView="100" workbookViewId="0" topLeftCell="A1">
      <pane xSplit="3" ySplit="2" topLeftCell="D3" activePane="bottomRight" state="frozen"/>
      <selection pane="bottomRight" activeCell="A1" sqref="A1:O1"/>
    </sheetView>
  </sheetViews>
  <sheetFormatPr defaultColWidth="9.00390625" defaultRowHeight="14.25"/>
  <cols>
    <col min="1" max="1" width="5.00390625" style="3" customWidth="1"/>
    <col min="2" max="2" width="18.125" style="3" customWidth="1"/>
    <col min="3" max="3" width="5.25390625" style="3" customWidth="1"/>
    <col min="4" max="4" width="34.375" style="4" customWidth="1"/>
    <col min="5" max="5" width="28.25390625" style="5" customWidth="1"/>
    <col min="6" max="6" width="16.875" style="4" customWidth="1"/>
    <col min="7" max="7" width="14.875" style="6" customWidth="1"/>
    <col min="8" max="8" width="15.375" style="6" customWidth="1"/>
    <col min="9" max="9" width="17.625" style="7" customWidth="1"/>
    <col min="10" max="10" width="13.625" style="7" customWidth="1"/>
    <col min="11" max="11" width="20.125" style="4" customWidth="1"/>
    <col min="12" max="12" width="13.625" style="8" customWidth="1"/>
    <col min="13" max="13" width="29.875" style="4" customWidth="1"/>
    <col min="14" max="14" width="11.375" style="9" customWidth="1"/>
    <col min="15" max="15" width="37.125" style="10" customWidth="1"/>
    <col min="16" max="16" width="12.625" style="11" bestFit="1" customWidth="1"/>
    <col min="17" max="17" width="12.625" style="0" bestFit="1" customWidth="1"/>
    <col min="18" max="18" width="10.375" style="0" bestFit="1" customWidth="1"/>
    <col min="19" max="19" width="12.625" style="0" bestFit="1" customWidth="1"/>
  </cols>
  <sheetData>
    <row r="1" spans="1:15" ht="51" customHeight="1">
      <c r="A1" s="12" t="s">
        <v>46</v>
      </c>
      <c r="B1" s="13"/>
      <c r="C1" s="13"/>
      <c r="D1" s="13"/>
      <c r="E1" s="14"/>
      <c r="F1" s="13"/>
      <c r="G1" s="15"/>
      <c r="H1" s="15"/>
      <c r="I1" s="34"/>
      <c r="J1" s="34"/>
      <c r="K1" s="13"/>
      <c r="L1" s="35"/>
      <c r="M1" s="13"/>
      <c r="N1" s="36"/>
      <c r="O1" s="13"/>
    </row>
    <row r="2" spans="1:16" s="1" customFormat="1" ht="45" customHeight="1">
      <c r="A2" s="16" t="s">
        <v>1</v>
      </c>
      <c r="B2" s="16" t="s">
        <v>2</v>
      </c>
      <c r="C2" s="16" t="s">
        <v>3</v>
      </c>
      <c r="D2" s="16" t="s">
        <v>4</v>
      </c>
      <c r="E2" s="16" t="s">
        <v>5</v>
      </c>
      <c r="F2" s="17" t="s">
        <v>6</v>
      </c>
      <c r="G2" s="18" t="s">
        <v>7</v>
      </c>
      <c r="H2" s="18" t="s">
        <v>9</v>
      </c>
      <c r="I2" s="37" t="s">
        <v>47</v>
      </c>
      <c r="J2" s="38" t="s">
        <v>10</v>
      </c>
      <c r="K2" s="16" t="s">
        <v>48</v>
      </c>
      <c r="L2" s="38" t="s">
        <v>49</v>
      </c>
      <c r="M2" s="16" t="s">
        <v>50</v>
      </c>
      <c r="N2" s="39" t="s">
        <v>51</v>
      </c>
      <c r="O2" s="16" t="s">
        <v>16</v>
      </c>
      <c r="P2" s="40"/>
    </row>
    <row r="3" spans="1:15" s="2" customFormat="1" ht="37.5" customHeight="1">
      <c r="A3" s="16">
        <v>1</v>
      </c>
      <c r="B3" s="16" t="s">
        <v>17</v>
      </c>
      <c r="C3" s="19">
        <v>1</v>
      </c>
      <c r="D3" s="19" t="s">
        <v>52</v>
      </c>
      <c r="E3" s="20" t="s">
        <v>53</v>
      </c>
      <c r="F3" s="21" t="s">
        <v>20</v>
      </c>
      <c r="G3" s="21">
        <v>45411</v>
      </c>
      <c r="H3" s="21">
        <v>45419</v>
      </c>
      <c r="I3" s="41">
        <v>50000</v>
      </c>
      <c r="J3" s="41">
        <v>41932.6</v>
      </c>
      <c r="K3" s="42" t="s">
        <v>54</v>
      </c>
      <c r="L3" s="41">
        <v>38158.67</v>
      </c>
      <c r="M3" s="43" t="s">
        <v>55</v>
      </c>
      <c r="N3" s="44">
        <v>0.09</v>
      </c>
      <c r="O3" s="20"/>
    </row>
    <row r="4" spans="1:15" s="2" customFormat="1" ht="28.5">
      <c r="A4" s="16"/>
      <c r="B4" s="16"/>
      <c r="C4" s="19">
        <v>2</v>
      </c>
      <c r="D4" s="19" t="s">
        <v>56</v>
      </c>
      <c r="E4" s="20" t="s">
        <v>57</v>
      </c>
      <c r="F4" s="21" t="s">
        <v>20</v>
      </c>
      <c r="G4" s="21">
        <v>45408</v>
      </c>
      <c r="H4" s="21">
        <v>45409</v>
      </c>
      <c r="I4" s="41" t="s">
        <v>41</v>
      </c>
      <c r="J4" s="41">
        <v>24234.8</v>
      </c>
      <c r="K4" s="42" t="s">
        <v>21</v>
      </c>
      <c r="L4" s="41">
        <v>20961.67</v>
      </c>
      <c r="M4" s="45" t="s">
        <v>58</v>
      </c>
      <c r="N4" s="44">
        <v>0.09</v>
      </c>
      <c r="O4" s="20" t="s">
        <v>59</v>
      </c>
    </row>
    <row r="5" spans="1:15" s="2" customFormat="1" ht="28.5">
      <c r="A5" s="16"/>
      <c r="B5" s="16"/>
      <c r="C5" s="19">
        <v>3</v>
      </c>
      <c r="D5" s="19" t="s">
        <v>60</v>
      </c>
      <c r="E5" s="20" t="s">
        <v>61</v>
      </c>
      <c r="F5" s="21" t="s">
        <v>20</v>
      </c>
      <c r="G5" s="21">
        <v>45443</v>
      </c>
      <c r="H5" s="21">
        <v>45443</v>
      </c>
      <c r="I5" s="41" t="s">
        <v>41</v>
      </c>
      <c r="J5" s="41">
        <v>49907.78</v>
      </c>
      <c r="K5" s="42" t="s">
        <v>21</v>
      </c>
      <c r="L5" s="41">
        <v>45416.08</v>
      </c>
      <c r="M5" s="45" t="s">
        <v>58</v>
      </c>
      <c r="N5" s="44">
        <v>0.09</v>
      </c>
      <c r="O5" s="20"/>
    </row>
    <row r="6" spans="1:15" s="2" customFormat="1" ht="28.5">
      <c r="A6" s="16"/>
      <c r="B6" s="16"/>
      <c r="C6" s="19">
        <v>4</v>
      </c>
      <c r="D6" s="19" t="s">
        <v>62</v>
      </c>
      <c r="E6" s="20" t="s">
        <v>63</v>
      </c>
      <c r="F6" s="21" t="s">
        <v>20</v>
      </c>
      <c r="G6" s="21">
        <v>45432</v>
      </c>
      <c r="H6" s="21">
        <v>45434</v>
      </c>
      <c r="I6" s="41" t="s">
        <v>41</v>
      </c>
      <c r="J6" s="41">
        <v>46061.54</v>
      </c>
      <c r="K6" s="42" t="s">
        <v>64</v>
      </c>
      <c r="L6" s="41">
        <v>41916</v>
      </c>
      <c r="M6" s="45" t="s">
        <v>65</v>
      </c>
      <c r="N6" s="44">
        <v>0.09</v>
      </c>
      <c r="O6" s="20"/>
    </row>
    <row r="7" spans="1:15" s="2" customFormat="1" ht="28.5">
      <c r="A7" s="16"/>
      <c r="B7" s="16"/>
      <c r="C7" s="19">
        <v>5</v>
      </c>
      <c r="D7" s="19" t="s">
        <v>66</v>
      </c>
      <c r="E7" s="20" t="s">
        <v>53</v>
      </c>
      <c r="F7" s="21" t="s">
        <v>20</v>
      </c>
      <c r="G7" s="21">
        <v>45443</v>
      </c>
      <c r="H7" s="21">
        <v>45443</v>
      </c>
      <c r="I7" s="41" t="s">
        <v>41</v>
      </c>
      <c r="J7" s="41">
        <v>49862.72</v>
      </c>
      <c r="K7" s="42" t="s">
        <v>67</v>
      </c>
      <c r="L7" s="41">
        <v>45375.08</v>
      </c>
      <c r="M7" s="45" t="s">
        <v>65</v>
      </c>
      <c r="N7" s="44">
        <v>0.09</v>
      </c>
      <c r="O7" s="20"/>
    </row>
    <row r="8" spans="1:15" s="2" customFormat="1" ht="28.5">
      <c r="A8" s="16"/>
      <c r="B8" s="16"/>
      <c r="C8" s="19">
        <v>6</v>
      </c>
      <c r="D8" s="19" t="s">
        <v>68</v>
      </c>
      <c r="E8" s="20" t="s">
        <v>53</v>
      </c>
      <c r="F8" s="21" t="s">
        <v>20</v>
      </c>
      <c r="G8" s="21">
        <v>45443</v>
      </c>
      <c r="H8" s="21">
        <v>45443</v>
      </c>
      <c r="I8" s="41" t="s">
        <v>41</v>
      </c>
      <c r="J8" s="41">
        <v>48601.98</v>
      </c>
      <c r="K8" s="42" t="s">
        <v>21</v>
      </c>
      <c r="L8" s="41">
        <v>44227.8</v>
      </c>
      <c r="M8" s="45" t="s">
        <v>58</v>
      </c>
      <c r="N8" s="44">
        <v>0.09</v>
      </c>
      <c r="O8" s="20"/>
    </row>
    <row r="9" spans="1:15" s="2" customFormat="1" ht="28.5">
      <c r="A9" s="16"/>
      <c r="B9" s="16"/>
      <c r="C9" s="22">
        <v>7</v>
      </c>
      <c r="D9" s="23" t="s">
        <v>69</v>
      </c>
      <c r="E9" s="24" t="s">
        <v>53</v>
      </c>
      <c r="F9" s="25" t="s">
        <v>20</v>
      </c>
      <c r="G9" s="26">
        <v>45420</v>
      </c>
      <c r="H9" s="26">
        <v>45421</v>
      </c>
      <c r="I9" s="46" t="s">
        <v>41</v>
      </c>
      <c r="J9" s="46">
        <v>26700.03</v>
      </c>
      <c r="K9" s="47" t="s">
        <v>21</v>
      </c>
      <c r="L9" s="41">
        <v>24297.03</v>
      </c>
      <c r="M9" s="45" t="s">
        <v>58</v>
      </c>
      <c r="N9" s="48">
        <v>0.09</v>
      </c>
      <c r="O9" s="49"/>
    </row>
    <row r="10" spans="1:15" s="2" customFormat="1" ht="28.5">
      <c r="A10" s="16"/>
      <c r="B10" s="16"/>
      <c r="C10" s="22">
        <v>8</v>
      </c>
      <c r="D10" s="23" t="s">
        <v>70</v>
      </c>
      <c r="E10" s="24" t="s">
        <v>53</v>
      </c>
      <c r="F10" s="25" t="s">
        <v>20</v>
      </c>
      <c r="G10" s="26">
        <v>45428</v>
      </c>
      <c r="H10" s="26">
        <v>45428</v>
      </c>
      <c r="I10" s="46" t="s">
        <v>41</v>
      </c>
      <c r="J10" s="46">
        <v>33121.96</v>
      </c>
      <c r="K10" s="47" t="s">
        <v>26</v>
      </c>
      <c r="L10" s="41">
        <v>30140.98</v>
      </c>
      <c r="M10" s="45" t="s">
        <v>71</v>
      </c>
      <c r="N10" s="48">
        <v>0.09</v>
      </c>
      <c r="O10" s="49"/>
    </row>
    <row r="11" spans="1:15" s="2" customFormat="1" ht="28.5">
      <c r="A11" s="16"/>
      <c r="B11" s="16"/>
      <c r="C11" s="22">
        <v>9</v>
      </c>
      <c r="D11" s="23" t="s">
        <v>72</v>
      </c>
      <c r="E11" s="24" t="s">
        <v>57</v>
      </c>
      <c r="F11" s="27" t="s">
        <v>20</v>
      </c>
      <c r="G11" s="26">
        <v>45423</v>
      </c>
      <c r="H11" s="26">
        <v>45424</v>
      </c>
      <c r="I11" s="46" t="s">
        <v>41</v>
      </c>
      <c r="J11" s="46">
        <v>36815.53</v>
      </c>
      <c r="K11" s="47" t="s">
        <v>21</v>
      </c>
      <c r="L11" s="41">
        <v>31971.51</v>
      </c>
      <c r="M11" s="45" t="s">
        <v>58</v>
      </c>
      <c r="N11" s="48">
        <v>0.09</v>
      </c>
      <c r="O11" s="24" t="s">
        <v>73</v>
      </c>
    </row>
    <row r="12" spans="1:15" s="2" customFormat="1" ht="28.5">
      <c r="A12" s="16"/>
      <c r="B12" s="16"/>
      <c r="C12" s="22">
        <v>10</v>
      </c>
      <c r="D12" s="23" t="s">
        <v>74</v>
      </c>
      <c r="E12" s="24" t="s">
        <v>75</v>
      </c>
      <c r="F12" s="25" t="s">
        <v>20</v>
      </c>
      <c r="G12" s="26">
        <v>45434</v>
      </c>
      <c r="H12" s="26">
        <v>45435</v>
      </c>
      <c r="I12" s="46" t="s">
        <v>41</v>
      </c>
      <c r="J12" s="46">
        <v>11077.12</v>
      </c>
      <c r="K12" s="47" t="s">
        <v>54</v>
      </c>
      <c r="L12" s="41">
        <v>10080.18</v>
      </c>
      <c r="M12" s="45" t="s">
        <v>65</v>
      </c>
      <c r="N12" s="48">
        <v>0.09</v>
      </c>
      <c r="O12" s="50"/>
    </row>
    <row r="13" spans="1:15" s="2" customFormat="1" ht="28.5">
      <c r="A13" s="16"/>
      <c r="B13" s="16"/>
      <c r="C13" s="22">
        <v>11</v>
      </c>
      <c r="D13" s="23" t="s">
        <v>76</v>
      </c>
      <c r="E13" s="24" t="s">
        <v>53</v>
      </c>
      <c r="F13" s="25" t="s">
        <v>20</v>
      </c>
      <c r="G13" s="26">
        <v>45440</v>
      </c>
      <c r="H13" s="26">
        <v>45441</v>
      </c>
      <c r="I13" s="46" t="s">
        <v>41</v>
      </c>
      <c r="J13" s="46">
        <v>12921.48</v>
      </c>
      <c r="K13" s="47" t="s">
        <v>21</v>
      </c>
      <c r="L13" s="41">
        <v>11758.55</v>
      </c>
      <c r="M13" s="45" t="s">
        <v>58</v>
      </c>
      <c r="N13" s="48">
        <v>0.09</v>
      </c>
      <c r="O13" s="50"/>
    </row>
    <row r="14" spans="1:15" s="2" customFormat="1" ht="28.5">
      <c r="A14" s="16"/>
      <c r="B14" s="16"/>
      <c r="C14" s="22">
        <v>12</v>
      </c>
      <c r="D14" s="23" t="s">
        <v>77</v>
      </c>
      <c r="E14" s="24" t="s">
        <v>57</v>
      </c>
      <c r="F14" s="25" t="s">
        <v>20</v>
      </c>
      <c r="G14" s="26">
        <v>45428</v>
      </c>
      <c r="H14" s="26">
        <v>45428</v>
      </c>
      <c r="I14" s="46" t="s">
        <v>41</v>
      </c>
      <c r="J14" s="46">
        <v>39457.24</v>
      </c>
      <c r="K14" s="47" t="s">
        <v>78</v>
      </c>
      <c r="L14" s="41">
        <v>12928.59</v>
      </c>
      <c r="M14" s="45" t="s">
        <v>58</v>
      </c>
      <c r="N14" s="48">
        <v>0.09</v>
      </c>
      <c r="O14" s="20" t="s">
        <v>79</v>
      </c>
    </row>
    <row r="15" spans="1:15" s="2" customFormat="1" ht="28.5">
      <c r="A15" s="16"/>
      <c r="B15" s="16"/>
      <c r="C15" s="22">
        <v>13</v>
      </c>
      <c r="D15" s="23" t="s">
        <v>80</v>
      </c>
      <c r="E15" s="24" t="s">
        <v>63</v>
      </c>
      <c r="F15" s="25" t="s">
        <v>20</v>
      </c>
      <c r="G15" s="26">
        <v>45440</v>
      </c>
      <c r="H15" s="26">
        <v>45440</v>
      </c>
      <c r="I15" s="46" t="s">
        <v>41</v>
      </c>
      <c r="J15" s="46">
        <v>49560.6</v>
      </c>
      <c r="K15" s="47" t="s">
        <v>78</v>
      </c>
      <c r="L15" s="41">
        <v>45100.15</v>
      </c>
      <c r="M15" s="45" t="s">
        <v>58</v>
      </c>
      <c r="N15" s="48">
        <v>0.09</v>
      </c>
      <c r="O15" s="20"/>
    </row>
    <row r="16" spans="1:15" s="2" customFormat="1" ht="28.5">
      <c r="A16" s="16"/>
      <c r="B16" s="16"/>
      <c r="C16" s="22">
        <v>14</v>
      </c>
      <c r="D16" s="23" t="s">
        <v>81</v>
      </c>
      <c r="E16" s="24" t="s">
        <v>57</v>
      </c>
      <c r="F16" s="25" t="s">
        <v>20</v>
      </c>
      <c r="G16" s="26">
        <v>45440</v>
      </c>
      <c r="H16" s="26">
        <v>45440</v>
      </c>
      <c r="I16" s="46" t="s">
        <v>41</v>
      </c>
      <c r="J16" s="46">
        <v>12944</v>
      </c>
      <c r="K16" s="47" t="s">
        <v>78</v>
      </c>
      <c r="L16" s="41">
        <v>11779.04</v>
      </c>
      <c r="M16" s="45" t="s">
        <v>58</v>
      </c>
      <c r="N16" s="48">
        <v>0.09</v>
      </c>
      <c r="O16" s="20"/>
    </row>
    <row r="17" spans="1:15" s="2" customFormat="1" ht="28.5">
      <c r="A17" s="16"/>
      <c r="B17" s="16"/>
      <c r="C17" s="22">
        <v>15</v>
      </c>
      <c r="D17" s="23" t="s">
        <v>82</v>
      </c>
      <c r="E17" s="24" t="s">
        <v>53</v>
      </c>
      <c r="F17" s="25" t="s">
        <v>20</v>
      </c>
      <c r="G17" s="26">
        <v>45443</v>
      </c>
      <c r="H17" s="26">
        <v>45443</v>
      </c>
      <c r="I17" s="46" t="s">
        <v>41</v>
      </c>
      <c r="J17" s="46">
        <v>38774.43</v>
      </c>
      <c r="K17" s="47" t="s">
        <v>78</v>
      </c>
      <c r="L17" s="41">
        <v>35284.73</v>
      </c>
      <c r="M17" s="45" t="s">
        <v>58</v>
      </c>
      <c r="N17" s="48">
        <v>0.09</v>
      </c>
      <c r="O17" s="20"/>
    </row>
    <row r="18" spans="1:15" s="2" customFormat="1" ht="28.5">
      <c r="A18" s="16"/>
      <c r="B18" s="16"/>
      <c r="C18" s="22">
        <v>16</v>
      </c>
      <c r="D18" s="23" t="s">
        <v>83</v>
      </c>
      <c r="E18" s="24" t="s">
        <v>53</v>
      </c>
      <c r="F18" s="25" t="s">
        <v>20</v>
      </c>
      <c r="G18" s="26">
        <v>45443</v>
      </c>
      <c r="H18" s="26">
        <v>45443</v>
      </c>
      <c r="I18" s="46" t="s">
        <v>41</v>
      </c>
      <c r="J18" s="46">
        <v>5174.31</v>
      </c>
      <c r="K18" s="47" t="s">
        <v>84</v>
      </c>
      <c r="L18" s="41">
        <v>4708.62</v>
      </c>
      <c r="M18" s="45" t="s">
        <v>58</v>
      </c>
      <c r="N18" s="48">
        <v>0.09</v>
      </c>
      <c r="O18" s="20"/>
    </row>
    <row r="19" spans="1:15" s="2" customFormat="1" ht="28.5">
      <c r="A19" s="16"/>
      <c r="B19" s="16"/>
      <c r="C19" s="22">
        <v>17</v>
      </c>
      <c r="D19" s="23" t="s">
        <v>85</v>
      </c>
      <c r="E19" s="24" t="s">
        <v>57</v>
      </c>
      <c r="F19" s="25" t="s">
        <v>20</v>
      </c>
      <c r="G19" s="26">
        <v>45443</v>
      </c>
      <c r="H19" s="26">
        <v>45443</v>
      </c>
      <c r="I19" s="46" t="s">
        <v>41</v>
      </c>
      <c r="J19" s="46">
        <v>2318.37</v>
      </c>
      <c r="K19" s="47" t="s">
        <v>84</v>
      </c>
      <c r="L19" s="41">
        <v>2109.72</v>
      </c>
      <c r="M19" s="45" t="s">
        <v>58</v>
      </c>
      <c r="N19" s="48">
        <v>0.09</v>
      </c>
      <c r="O19" s="20"/>
    </row>
    <row r="20" spans="1:15" s="2" customFormat="1" ht="28.5">
      <c r="A20" s="16"/>
      <c r="B20" s="16"/>
      <c r="C20" s="22">
        <v>18</v>
      </c>
      <c r="D20" s="23" t="s">
        <v>86</v>
      </c>
      <c r="E20" s="24" t="s">
        <v>87</v>
      </c>
      <c r="F20" s="25" t="s">
        <v>20</v>
      </c>
      <c r="G20" s="26">
        <v>45443</v>
      </c>
      <c r="H20" s="26">
        <v>45443</v>
      </c>
      <c r="I20" s="46" t="s">
        <v>41</v>
      </c>
      <c r="J20" s="46">
        <v>48301.06</v>
      </c>
      <c r="K20" s="47" t="s">
        <v>78</v>
      </c>
      <c r="L20" s="41">
        <v>36442.5</v>
      </c>
      <c r="M20" s="45" t="s">
        <v>58</v>
      </c>
      <c r="N20" s="48">
        <v>0.09</v>
      </c>
      <c r="O20" s="20" t="s">
        <v>88</v>
      </c>
    </row>
    <row r="21" spans="1:15" s="2" customFormat="1" ht="28.5">
      <c r="A21" s="16"/>
      <c r="B21" s="16"/>
      <c r="C21" s="22">
        <v>19</v>
      </c>
      <c r="D21" s="23" t="s">
        <v>89</v>
      </c>
      <c r="E21" s="24" t="s">
        <v>90</v>
      </c>
      <c r="F21" s="25" t="s">
        <v>20</v>
      </c>
      <c r="G21" s="26">
        <v>45443</v>
      </c>
      <c r="H21" s="26">
        <v>45443</v>
      </c>
      <c r="I21" s="46" t="s">
        <v>41</v>
      </c>
      <c r="J21" s="46">
        <v>26349.5</v>
      </c>
      <c r="K21" s="47" t="s">
        <v>84</v>
      </c>
      <c r="L21" s="41">
        <v>22608.5</v>
      </c>
      <c r="M21" s="45" t="s">
        <v>58</v>
      </c>
      <c r="N21" s="48">
        <v>0.09</v>
      </c>
      <c r="O21" s="20" t="s">
        <v>91</v>
      </c>
    </row>
    <row r="22" spans="1:17" s="2" customFormat="1" ht="28.5">
      <c r="A22" s="16"/>
      <c r="B22" s="16"/>
      <c r="C22" s="22">
        <v>20</v>
      </c>
      <c r="D22" s="23" t="s">
        <v>92</v>
      </c>
      <c r="E22" s="24" t="s">
        <v>93</v>
      </c>
      <c r="F22" s="25" t="s">
        <v>20</v>
      </c>
      <c r="G22" s="26">
        <v>45443</v>
      </c>
      <c r="H22" s="26">
        <v>45443</v>
      </c>
      <c r="I22" s="46" t="s">
        <v>41</v>
      </c>
      <c r="J22" s="46">
        <v>6733.21</v>
      </c>
      <c r="K22" s="47" t="s">
        <v>78</v>
      </c>
      <c r="L22" s="41">
        <v>4718.54</v>
      </c>
      <c r="M22" s="45" t="s">
        <v>58</v>
      </c>
      <c r="N22" s="48">
        <v>0.09</v>
      </c>
      <c r="O22" s="20" t="s">
        <v>94</v>
      </c>
      <c r="Q22" s="59"/>
    </row>
    <row r="23" spans="1:15" s="2" customFormat="1" ht="28.5">
      <c r="A23" s="16"/>
      <c r="B23" s="16"/>
      <c r="C23" s="22">
        <v>21</v>
      </c>
      <c r="D23" s="23" t="s">
        <v>95</v>
      </c>
      <c r="E23" s="24" t="s">
        <v>90</v>
      </c>
      <c r="F23" s="25" t="s">
        <v>20</v>
      </c>
      <c r="G23" s="26">
        <v>45443</v>
      </c>
      <c r="H23" s="26">
        <v>45443</v>
      </c>
      <c r="I23" s="46" t="s">
        <v>41</v>
      </c>
      <c r="J23" s="46">
        <v>15159.39</v>
      </c>
      <c r="K23" s="47" t="s">
        <v>84</v>
      </c>
      <c r="L23" s="41">
        <v>13795.04</v>
      </c>
      <c r="M23" s="45" t="s">
        <v>58</v>
      </c>
      <c r="N23" s="48">
        <v>0.09</v>
      </c>
      <c r="O23" s="20"/>
    </row>
    <row r="24" spans="1:15" s="2" customFormat="1" ht="28.5">
      <c r="A24" s="16"/>
      <c r="B24" s="16"/>
      <c r="C24" s="22">
        <v>22</v>
      </c>
      <c r="D24" s="23" t="s">
        <v>96</v>
      </c>
      <c r="E24" s="24" t="s">
        <v>97</v>
      </c>
      <c r="F24" s="25" t="s">
        <v>20</v>
      </c>
      <c r="G24" s="26">
        <v>45411</v>
      </c>
      <c r="H24" s="26">
        <v>45425</v>
      </c>
      <c r="I24" s="46">
        <v>213628.1</v>
      </c>
      <c r="J24" s="46">
        <v>213628.1</v>
      </c>
      <c r="K24" s="47" t="s">
        <v>98</v>
      </c>
      <c r="L24" s="41">
        <v>194481</v>
      </c>
      <c r="M24" s="45" t="s">
        <v>65</v>
      </c>
      <c r="N24" s="48">
        <v>0.06</v>
      </c>
      <c r="O24" s="20" t="s">
        <v>99</v>
      </c>
    </row>
    <row r="25" spans="1:15" s="2" customFormat="1" ht="33.75" customHeight="1">
      <c r="A25" s="16"/>
      <c r="B25" s="16"/>
      <c r="C25" s="22">
        <v>23</v>
      </c>
      <c r="D25" s="23" t="s">
        <v>100</v>
      </c>
      <c r="E25" s="24" t="s">
        <v>101</v>
      </c>
      <c r="F25" s="27" t="s">
        <v>20</v>
      </c>
      <c r="G25" s="26">
        <v>45411</v>
      </c>
      <c r="H25" s="26">
        <v>45425</v>
      </c>
      <c r="I25" s="46">
        <v>117355.03</v>
      </c>
      <c r="J25" s="46">
        <v>117355.03</v>
      </c>
      <c r="K25" s="47" t="s">
        <v>54</v>
      </c>
      <c r="L25" s="41">
        <v>110673.88</v>
      </c>
      <c r="M25" s="45" t="s">
        <v>65</v>
      </c>
      <c r="N25" s="48">
        <v>0.06</v>
      </c>
      <c r="O25" s="20"/>
    </row>
    <row r="26" spans="1:15" s="2" customFormat="1" ht="28.5">
      <c r="A26" s="16"/>
      <c r="B26" s="16"/>
      <c r="C26" s="22">
        <v>24</v>
      </c>
      <c r="D26" s="23" t="s">
        <v>102</v>
      </c>
      <c r="E26" s="24" t="s">
        <v>57</v>
      </c>
      <c r="F26" s="27" t="s">
        <v>20</v>
      </c>
      <c r="G26" s="26">
        <v>45401</v>
      </c>
      <c r="H26" s="26">
        <v>45418</v>
      </c>
      <c r="I26" s="46">
        <v>777626.8</v>
      </c>
      <c r="J26" s="46">
        <v>777626.8</v>
      </c>
      <c r="K26" s="47" t="s">
        <v>54</v>
      </c>
      <c r="L26" s="41">
        <v>660982.78</v>
      </c>
      <c r="M26" s="45" t="s">
        <v>65</v>
      </c>
      <c r="N26" s="51">
        <v>0.15</v>
      </c>
      <c r="O26" s="20"/>
    </row>
    <row r="27" spans="1:15" s="2" customFormat="1" ht="28.5">
      <c r="A27" s="16"/>
      <c r="B27" s="16"/>
      <c r="C27" s="22">
        <v>25</v>
      </c>
      <c r="D27" s="23" t="s">
        <v>103</v>
      </c>
      <c r="E27" s="24" t="s">
        <v>104</v>
      </c>
      <c r="F27" s="27" t="s">
        <v>20</v>
      </c>
      <c r="G27" s="26">
        <v>45419</v>
      </c>
      <c r="H27" s="26">
        <v>45425</v>
      </c>
      <c r="I27" s="46">
        <v>75769.23</v>
      </c>
      <c r="J27" s="46">
        <v>75769.23</v>
      </c>
      <c r="K27" s="47" t="s">
        <v>21</v>
      </c>
      <c r="L27" s="41">
        <v>61734.81</v>
      </c>
      <c r="M27" s="45" t="s">
        <v>58</v>
      </c>
      <c r="N27" s="51">
        <v>0.06</v>
      </c>
      <c r="O27" s="20" t="s">
        <v>105</v>
      </c>
    </row>
    <row r="28" spans="1:15" s="2" customFormat="1" ht="28.5">
      <c r="A28" s="16"/>
      <c r="B28" s="16"/>
      <c r="C28" s="22">
        <v>26</v>
      </c>
      <c r="D28" s="23" t="s">
        <v>106</v>
      </c>
      <c r="E28" s="24" t="s">
        <v>90</v>
      </c>
      <c r="F28" s="27" t="s">
        <v>20</v>
      </c>
      <c r="G28" s="26">
        <v>45420</v>
      </c>
      <c r="H28" s="26">
        <v>45424</v>
      </c>
      <c r="I28" s="46">
        <v>50000</v>
      </c>
      <c r="J28" s="46">
        <v>13407.82</v>
      </c>
      <c r="K28" s="47" t="s">
        <v>107</v>
      </c>
      <c r="L28" s="41">
        <v>12201.12</v>
      </c>
      <c r="M28" s="45" t="s">
        <v>71</v>
      </c>
      <c r="N28" s="51">
        <v>0.09</v>
      </c>
      <c r="O28" s="20"/>
    </row>
    <row r="29" spans="1:15" s="2" customFormat="1" ht="28.5">
      <c r="A29" s="16">
        <v>2</v>
      </c>
      <c r="B29" s="16" t="s">
        <v>108</v>
      </c>
      <c r="C29" s="22">
        <v>1</v>
      </c>
      <c r="D29" s="23" t="s">
        <v>109</v>
      </c>
      <c r="E29" s="24" t="s">
        <v>110</v>
      </c>
      <c r="F29" s="27" t="s">
        <v>31</v>
      </c>
      <c r="G29" s="26">
        <v>45407</v>
      </c>
      <c r="H29" s="26">
        <v>45432</v>
      </c>
      <c r="I29" s="46" t="s">
        <v>41</v>
      </c>
      <c r="J29" s="46">
        <v>23300</v>
      </c>
      <c r="K29" s="47" t="s">
        <v>111</v>
      </c>
      <c r="L29" s="41">
        <v>19530</v>
      </c>
      <c r="M29" s="52" t="s">
        <v>112</v>
      </c>
      <c r="N29" s="48">
        <v>0.16180257510729615</v>
      </c>
      <c r="O29" s="20"/>
    </row>
    <row r="30" spans="1:15" s="2" customFormat="1" ht="28.5">
      <c r="A30" s="28">
        <v>3</v>
      </c>
      <c r="B30" s="28" t="s">
        <v>113</v>
      </c>
      <c r="C30" s="29">
        <v>1</v>
      </c>
      <c r="D30" s="30" t="s">
        <v>114</v>
      </c>
      <c r="E30" s="31" t="s">
        <v>115</v>
      </c>
      <c r="F30" s="32" t="s">
        <v>20</v>
      </c>
      <c r="G30" s="33">
        <v>45389</v>
      </c>
      <c r="H30" s="33">
        <v>45429</v>
      </c>
      <c r="I30" s="53">
        <v>410000</v>
      </c>
      <c r="J30" s="53">
        <v>198346.34</v>
      </c>
      <c r="K30" s="54" t="s">
        <v>116</v>
      </c>
      <c r="L30" s="55">
        <v>178511.71</v>
      </c>
      <c r="M30" s="56" t="s">
        <v>65</v>
      </c>
      <c r="N30" s="48">
        <v>0.1</v>
      </c>
      <c r="O30" s="20" t="s">
        <v>117</v>
      </c>
    </row>
    <row r="31" spans="1:15" s="2" customFormat="1" ht="34.5" customHeight="1">
      <c r="A31" s="28"/>
      <c r="B31" s="28"/>
      <c r="C31" s="22">
        <v>2</v>
      </c>
      <c r="D31" s="23" t="s">
        <v>118</v>
      </c>
      <c r="E31" s="24" t="s">
        <v>115</v>
      </c>
      <c r="F31" s="27" t="s">
        <v>20</v>
      </c>
      <c r="G31" s="26">
        <v>45406</v>
      </c>
      <c r="H31" s="26">
        <v>45422</v>
      </c>
      <c r="I31" s="57">
        <v>470800</v>
      </c>
      <c r="J31" s="46">
        <v>50672.29</v>
      </c>
      <c r="K31" s="47" t="s">
        <v>119</v>
      </c>
      <c r="L31" s="41">
        <v>46065.06</v>
      </c>
      <c r="M31" s="56" t="s">
        <v>65</v>
      </c>
      <c r="N31" s="48">
        <v>0.1</v>
      </c>
      <c r="O31" s="20" t="s">
        <v>120</v>
      </c>
    </row>
    <row r="32" spans="1:15" s="2" customFormat="1" ht="36" customHeight="1">
      <c r="A32" s="28"/>
      <c r="B32" s="28"/>
      <c r="C32" s="22">
        <v>3</v>
      </c>
      <c r="D32" s="23" t="s">
        <v>121</v>
      </c>
      <c r="E32" s="24" t="s">
        <v>115</v>
      </c>
      <c r="F32" s="27" t="s">
        <v>20</v>
      </c>
      <c r="G32" s="26">
        <v>45406</v>
      </c>
      <c r="H32" s="26">
        <v>45422</v>
      </c>
      <c r="I32" s="57">
        <v>460000</v>
      </c>
      <c r="J32" s="46">
        <v>49488.58</v>
      </c>
      <c r="K32" s="47" t="s">
        <v>122</v>
      </c>
      <c r="L32" s="41">
        <v>44989.72</v>
      </c>
      <c r="M32" s="43" t="s">
        <v>71</v>
      </c>
      <c r="N32" s="48">
        <v>0.1</v>
      </c>
      <c r="O32" s="20" t="s">
        <v>123</v>
      </c>
    </row>
    <row r="33" spans="1:15" s="2" customFormat="1" ht="42" customHeight="1">
      <c r="A33" s="28"/>
      <c r="B33" s="28"/>
      <c r="C33" s="22">
        <v>4</v>
      </c>
      <c r="D33" s="23" t="s">
        <v>124</v>
      </c>
      <c r="E33" s="24" t="s">
        <v>125</v>
      </c>
      <c r="F33" s="27" t="s">
        <v>31</v>
      </c>
      <c r="G33" s="26">
        <v>45404</v>
      </c>
      <c r="H33" s="26">
        <v>45425</v>
      </c>
      <c r="I33" s="57">
        <v>380000</v>
      </c>
      <c r="J33" s="46">
        <v>17100</v>
      </c>
      <c r="K33" s="47" t="s">
        <v>126</v>
      </c>
      <c r="L33" s="41">
        <v>13680</v>
      </c>
      <c r="M33" s="43" t="s">
        <v>127</v>
      </c>
      <c r="N33" s="48">
        <v>0.2</v>
      </c>
      <c r="O33" s="20"/>
    </row>
    <row r="34" spans="1:15" s="2" customFormat="1" ht="28.5">
      <c r="A34" s="28"/>
      <c r="B34" s="28"/>
      <c r="C34" s="22">
        <v>5</v>
      </c>
      <c r="D34" s="23" t="s">
        <v>128</v>
      </c>
      <c r="E34" s="24" t="s">
        <v>129</v>
      </c>
      <c r="F34" s="27" t="s">
        <v>20</v>
      </c>
      <c r="G34" s="26">
        <v>45405</v>
      </c>
      <c r="H34" s="26">
        <v>45429</v>
      </c>
      <c r="I34" s="57">
        <v>481000</v>
      </c>
      <c r="J34" s="46">
        <v>377611.58</v>
      </c>
      <c r="K34" s="47" t="s">
        <v>107</v>
      </c>
      <c r="L34" s="41">
        <v>359631</v>
      </c>
      <c r="M34" s="45" t="s">
        <v>71</v>
      </c>
      <c r="N34" s="48">
        <v>0.05</v>
      </c>
      <c r="O34" s="20"/>
    </row>
    <row r="35" spans="1:15" s="2" customFormat="1" ht="28.5">
      <c r="A35" s="28"/>
      <c r="B35" s="28"/>
      <c r="C35" s="22">
        <v>6</v>
      </c>
      <c r="D35" s="23" t="s">
        <v>130</v>
      </c>
      <c r="E35" s="24" t="s">
        <v>115</v>
      </c>
      <c r="F35" s="27" t="s">
        <v>20</v>
      </c>
      <c r="G35" s="26">
        <v>45379</v>
      </c>
      <c r="H35" s="26">
        <v>45421</v>
      </c>
      <c r="I35" s="57">
        <v>375000</v>
      </c>
      <c r="J35" s="46">
        <v>144508.35</v>
      </c>
      <c r="K35" s="47" t="s">
        <v>116</v>
      </c>
      <c r="L35" s="41">
        <v>130057.52</v>
      </c>
      <c r="M35" s="56" t="s">
        <v>65</v>
      </c>
      <c r="N35" s="48">
        <v>0.1</v>
      </c>
      <c r="O35" s="20" t="s">
        <v>131</v>
      </c>
    </row>
    <row r="36" spans="1:15" s="2" customFormat="1" ht="28.5">
      <c r="A36" s="28"/>
      <c r="B36" s="28"/>
      <c r="C36" s="22">
        <v>7</v>
      </c>
      <c r="D36" s="23" t="s">
        <v>132</v>
      </c>
      <c r="E36" s="24" t="s">
        <v>115</v>
      </c>
      <c r="F36" s="27" t="s">
        <v>20</v>
      </c>
      <c r="G36" s="26">
        <v>45408</v>
      </c>
      <c r="H36" s="26">
        <v>45429</v>
      </c>
      <c r="I36" s="57">
        <v>460000</v>
      </c>
      <c r="J36" s="46">
        <v>179117.66</v>
      </c>
      <c r="K36" s="47" t="s">
        <v>84</v>
      </c>
      <c r="L36" s="41">
        <v>161205.89</v>
      </c>
      <c r="M36" s="56" t="s">
        <v>65</v>
      </c>
      <c r="N36" s="48">
        <v>0.1</v>
      </c>
      <c r="O36" s="20" t="s">
        <v>133</v>
      </c>
    </row>
    <row r="37" spans="1:15" s="2" customFormat="1" ht="28.5">
      <c r="A37" s="28"/>
      <c r="B37" s="28"/>
      <c r="C37" s="22">
        <v>8</v>
      </c>
      <c r="D37" s="23" t="s">
        <v>134</v>
      </c>
      <c r="E37" s="24" t="s">
        <v>135</v>
      </c>
      <c r="F37" s="27" t="s">
        <v>20</v>
      </c>
      <c r="G37" s="26">
        <v>45404</v>
      </c>
      <c r="H37" s="26">
        <v>45425</v>
      </c>
      <c r="I37" s="57">
        <v>440000</v>
      </c>
      <c r="J37" s="46">
        <v>67781.63</v>
      </c>
      <c r="K37" s="47" t="s">
        <v>107</v>
      </c>
      <c r="L37" s="41">
        <v>64700.65</v>
      </c>
      <c r="M37" s="52" t="s">
        <v>71</v>
      </c>
      <c r="N37" s="48">
        <v>0.05</v>
      </c>
      <c r="O37" s="20" t="s">
        <v>136</v>
      </c>
    </row>
    <row r="38" spans="1:15" s="2" customFormat="1" ht="120" customHeight="1">
      <c r="A38" s="28"/>
      <c r="B38" s="28"/>
      <c r="C38" s="22">
        <v>9</v>
      </c>
      <c r="D38" s="23" t="s">
        <v>137</v>
      </c>
      <c r="E38" s="24" t="s">
        <v>138</v>
      </c>
      <c r="F38" s="27" t="s">
        <v>20</v>
      </c>
      <c r="G38" s="26">
        <v>45405</v>
      </c>
      <c r="H38" s="26">
        <v>45425</v>
      </c>
      <c r="I38" s="57">
        <v>260000</v>
      </c>
      <c r="J38" s="46">
        <v>231284.89</v>
      </c>
      <c r="K38" s="47" t="s">
        <v>107</v>
      </c>
      <c r="L38" s="41">
        <v>220585</v>
      </c>
      <c r="M38" s="43" t="s">
        <v>71</v>
      </c>
      <c r="N38" s="48">
        <v>0.05</v>
      </c>
      <c r="O38" s="20" t="s">
        <v>139</v>
      </c>
    </row>
    <row r="39" spans="1:15" s="2" customFormat="1" ht="99" customHeight="1">
      <c r="A39" s="28"/>
      <c r="B39" s="28"/>
      <c r="C39" s="22">
        <v>10</v>
      </c>
      <c r="D39" s="23" t="s">
        <v>140</v>
      </c>
      <c r="E39" s="24" t="s">
        <v>141</v>
      </c>
      <c r="F39" s="27" t="s">
        <v>20</v>
      </c>
      <c r="G39" s="26">
        <v>45405</v>
      </c>
      <c r="H39" s="26">
        <v>45421</v>
      </c>
      <c r="I39" s="57">
        <v>120000</v>
      </c>
      <c r="J39" s="46">
        <v>119149.54</v>
      </c>
      <c r="K39" s="47" t="s">
        <v>107</v>
      </c>
      <c r="L39" s="41">
        <v>113192.06</v>
      </c>
      <c r="M39" s="43" t="s">
        <v>71</v>
      </c>
      <c r="N39" s="48">
        <v>0.05</v>
      </c>
      <c r="O39" s="20" t="s">
        <v>139</v>
      </c>
    </row>
    <row r="40" spans="1:15" s="2" customFormat="1" ht="28.5">
      <c r="A40" s="28"/>
      <c r="B40" s="28"/>
      <c r="C40" s="22">
        <v>11</v>
      </c>
      <c r="D40" s="23" t="s">
        <v>142</v>
      </c>
      <c r="E40" s="24" t="s">
        <v>143</v>
      </c>
      <c r="F40" s="27" t="s">
        <v>20</v>
      </c>
      <c r="G40" s="26">
        <v>45405</v>
      </c>
      <c r="H40" s="26">
        <v>45421</v>
      </c>
      <c r="I40" s="57">
        <v>258000</v>
      </c>
      <c r="J40" s="46">
        <v>186726.64</v>
      </c>
      <c r="K40" s="47" t="s">
        <v>107</v>
      </c>
      <c r="L40" s="41">
        <v>178058.07</v>
      </c>
      <c r="M40" s="43" t="s">
        <v>71</v>
      </c>
      <c r="N40" s="48">
        <v>0.05</v>
      </c>
      <c r="O40" s="20" t="s">
        <v>144</v>
      </c>
    </row>
    <row r="41" spans="1:15" s="2" customFormat="1" ht="28.5">
      <c r="A41" s="28"/>
      <c r="B41" s="28"/>
      <c r="C41" s="22">
        <v>12</v>
      </c>
      <c r="D41" s="23" t="s">
        <v>145</v>
      </c>
      <c r="E41" s="24" t="s">
        <v>146</v>
      </c>
      <c r="F41" s="27" t="s">
        <v>20</v>
      </c>
      <c r="G41" s="26">
        <v>45412</v>
      </c>
      <c r="H41" s="26">
        <v>45421</v>
      </c>
      <c r="I41" s="57">
        <v>484500</v>
      </c>
      <c r="J41" s="46">
        <v>175828.47</v>
      </c>
      <c r="K41" s="47" t="s">
        <v>107</v>
      </c>
      <c r="L41" s="41">
        <v>167687.05</v>
      </c>
      <c r="M41" s="52" t="s">
        <v>71</v>
      </c>
      <c r="N41" s="48">
        <v>0.05</v>
      </c>
      <c r="O41" s="20" t="s">
        <v>147</v>
      </c>
    </row>
    <row r="42" spans="1:15" s="2" customFormat="1" ht="42.75">
      <c r="A42" s="28"/>
      <c r="B42" s="28"/>
      <c r="C42" s="22">
        <v>13</v>
      </c>
      <c r="D42" s="23" t="s">
        <v>148</v>
      </c>
      <c r="E42" s="24" t="s">
        <v>115</v>
      </c>
      <c r="F42" s="27" t="s">
        <v>20</v>
      </c>
      <c r="G42" s="26">
        <v>45412</v>
      </c>
      <c r="H42" s="26">
        <v>45427</v>
      </c>
      <c r="I42" s="57">
        <v>445000</v>
      </c>
      <c r="J42" s="46">
        <v>47532</v>
      </c>
      <c r="K42" s="47" t="s">
        <v>122</v>
      </c>
      <c r="L42" s="41">
        <v>43178.8</v>
      </c>
      <c r="M42" s="43" t="s">
        <v>71</v>
      </c>
      <c r="N42" s="48">
        <v>0.1</v>
      </c>
      <c r="O42" s="20" t="s">
        <v>149</v>
      </c>
    </row>
    <row r="43" spans="1:15" s="2" customFormat="1" ht="28.5">
      <c r="A43" s="28"/>
      <c r="B43" s="28"/>
      <c r="C43" s="22">
        <v>14</v>
      </c>
      <c r="D43" s="23" t="s">
        <v>150</v>
      </c>
      <c r="E43" s="24" t="s">
        <v>115</v>
      </c>
      <c r="F43" s="27" t="s">
        <v>20</v>
      </c>
      <c r="G43" s="26">
        <v>45389</v>
      </c>
      <c r="H43" s="26">
        <v>45429</v>
      </c>
      <c r="I43" s="57">
        <v>383000</v>
      </c>
      <c r="J43" s="46">
        <v>148236.34</v>
      </c>
      <c r="K43" s="47" t="s">
        <v>151</v>
      </c>
      <c r="L43" s="41">
        <v>133412.71</v>
      </c>
      <c r="M43" s="43" t="s">
        <v>71</v>
      </c>
      <c r="N43" s="48">
        <v>0.1</v>
      </c>
      <c r="O43" s="20" t="s">
        <v>152</v>
      </c>
    </row>
    <row r="44" spans="1:15" s="2" customFormat="1" ht="28.5">
      <c r="A44" s="28"/>
      <c r="B44" s="28"/>
      <c r="C44" s="22">
        <v>15</v>
      </c>
      <c r="D44" s="23" t="s">
        <v>153</v>
      </c>
      <c r="E44" s="24" t="s">
        <v>129</v>
      </c>
      <c r="F44" s="27" t="s">
        <v>20</v>
      </c>
      <c r="G44" s="26">
        <v>45419</v>
      </c>
      <c r="H44" s="26">
        <v>45427</v>
      </c>
      <c r="I44" s="57">
        <v>188000</v>
      </c>
      <c r="J44" s="46">
        <v>102957.62</v>
      </c>
      <c r="K44" s="47" t="s">
        <v>107</v>
      </c>
      <c r="L44" s="41">
        <v>97809.74</v>
      </c>
      <c r="M44" s="43" t="s">
        <v>71</v>
      </c>
      <c r="N44" s="48">
        <v>0.05</v>
      </c>
      <c r="O44" s="20" t="s">
        <v>139</v>
      </c>
    </row>
    <row r="45" spans="1:15" s="2" customFormat="1" ht="28.5">
      <c r="A45" s="28"/>
      <c r="B45" s="28"/>
      <c r="C45" s="22">
        <v>16</v>
      </c>
      <c r="D45" s="23" t="s">
        <v>154</v>
      </c>
      <c r="E45" s="24" t="s">
        <v>115</v>
      </c>
      <c r="F45" s="27" t="s">
        <v>20</v>
      </c>
      <c r="G45" s="26">
        <v>45425</v>
      </c>
      <c r="H45" s="26">
        <v>45427</v>
      </c>
      <c r="I45" s="57">
        <v>1171200</v>
      </c>
      <c r="J45" s="46">
        <v>224746.42</v>
      </c>
      <c r="K45" s="47" t="s">
        <v>119</v>
      </c>
      <c r="L45" s="41">
        <v>202053.42</v>
      </c>
      <c r="M45" s="43" t="s">
        <v>65</v>
      </c>
      <c r="N45" s="48">
        <v>0.1</v>
      </c>
      <c r="O45" s="20" t="s">
        <v>155</v>
      </c>
    </row>
    <row r="46" spans="1:15" s="2" customFormat="1" ht="28.5">
      <c r="A46" s="28"/>
      <c r="B46" s="28"/>
      <c r="C46" s="22">
        <v>17</v>
      </c>
      <c r="D46" s="23" t="s">
        <v>156</v>
      </c>
      <c r="E46" s="24" t="s">
        <v>157</v>
      </c>
      <c r="F46" s="27" t="s">
        <v>20</v>
      </c>
      <c r="G46" s="26">
        <v>45426</v>
      </c>
      <c r="H46" s="26">
        <v>45446</v>
      </c>
      <c r="I46" s="57">
        <v>115200</v>
      </c>
      <c r="J46" s="46">
        <v>114839.4</v>
      </c>
      <c r="K46" s="47" t="s">
        <v>107</v>
      </c>
      <c r="L46" s="41">
        <v>109547.43</v>
      </c>
      <c r="M46" s="52" t="s">
        <v>71</v>
      </c>
      <c r="N46" s="48">
        <v>0.05</v>
      </c>
      <c r="O46" s="20" t="s">
        <v>158</v>
      </c>
    </row>
    <row r="47" spans="1:15" s="2" customFormat="1" ht="28.5">
      <c r="A47" s="28"/>
      <c r="B47" s="28"/>
      <c r="C47" s="22">
        <v>18</v>
      </c>
      <c r="D47" s="23" t="s">
        <v>159</v>
      </c>
      <c r="E47" s="24" t="s">
        <v>160</v>
      </c>
      <c r="F47" s="27" t="s">
        <v>20</v>
      </c>
      <c r="G47" s="26">
        <v>45427</v>
      </c>
      <c r="H47" s="26">
        <v>45442</v>
      </c>
      <c r="I47" s="57">
        <v>352400</v>
      </c>
      <c r="J47" s="46">
        <v>333952.45</v>
      </c>
      <c r="K47" s="47" t="s">
        <v>107</v>
      </c>
      <c r="L47" s="41">
        <v>318772.79</v>
      </c>
      <c r="M47" s="43" t="s">
        <v>71</v>
      </c>
      <c r="N47" s="48">
        <v>0.05</v>
      </c>
      <c r="O47" s="20" t="s">
        <v>139</v>
      </c>
    </row>
    <row r="48" spans="1:15" s="2" customFormat="1" ht="28.5">
      <c r="A48" s="28"/>
      <c r="B48" s="28"/>
      <c r="C48" s="22">
        <v>19</v>
      </c>
      <c r="D48" s="23" t="s">
        <v>161</v>
      </c>
      <c r="E48" s="24" t="s">
        <v>162</v>
      </c>
      <c r="F48" s="27" t="s">
        <v>20</v>
      </c>
      <c r="G48" s="26">
        <v>45425</v>
      </c>
      <c r="H48" s="26">
        <v>45441</v>
      </c>
      <c r="I48" s="57">
        <v>375000</v>
      </c>
      <c r="J48" s="46">
        <v>373683</v>
      </c>
      <c r="K48" s="47" t="s">
        <v>107</v>
      </c>
      <c r="L48" s="41">
        <v>354998.85</v>
      </c>
      <c r="M48" s="43" t="s">
        <v>71</v>
      </c>
      <c r="N48" s="48">
        <v>0.05</v>
      </c>
      <c r="O48" s="20" t="s">
        <v>139</v>
      </c>
    </row>
    <row r="49" spans="1:15" s="2" customFormat="1" ht="28.5">
      <c r="A49" s="28"/>
      <c r="B49" s="28"/>
      <c r="C49" s="22">
        <v>20</v>
      </c>
      <c r="D49" s="23" t="s">
        <v>163</v>
      </c>
      <c r="E49" s="24" t="s">
        <v>164</v>
      </c>
      <c r="F49" s="27" t="s">
        <v>20</v>
      </c>
      <c r="G49" s="26">
        <v>45429</v>
      </c>
      <c r="H49" s="26">
        <v>45446</v>
      </c>
      <c r="I49" s="57">
        <v>122700</v>
      </c>
      <c r="J49" s="46">
        <v>95721.57</v>
      </c>
      <c r="K49" s="47" t="s">
        <v>119</v>
      </c>
      <c r="L49" s="41">
        <v>86299.41</v>
      </c>
      <c r="M49" s="52" t="s">
        <v>65</v>
      </c>
      <c r="N49" s="48">
        <v>0.1</v>
      </c>
      <c r="O49" s="20" t="s">
        <v>165</v>
      </c>
    </row>
    <row r="50" spans="1:15" s="2" customFormat="1" ht="28.5">
      <c r="A50" s="28"/>
      <c r="B50" s="28"/>
      <c r="C50" s="22">
        <v>21</v>
      </c>
      <c r="D50" s="23" t="s">
        <v>166</v>
      </c>
      <c r="E50" s="24" t="s">
        <v>146</v>
      </c>
      <c r="F50" s="27" t="s">
        <v>20</v>
      </c>
      <c r="G50" s="26">
        <v>45429</v>
      </c>
      <c r="H50" s="26">
        <v>45441</v>
      </c>
      <c r="I50" s="57">
        <v>250000</v>
      </c>
      <c r="J50" s="46">
        <v>111021.79</v>
      </c>
      <c r="K50" s="47" t="s">
        <v>107</v>
      </c>
      <c r="L50" s="41">
        <v>105470.7</v>
      </c>
      <c r="M50" s="52" t="s">
        <v>71</v>
      </c>
      <c r="N50" s="48">
        <v>0.05</v>
      </c>
      <c r="O50" s="20" t="s">
        <v>167</v>
      </c>
    </row>
    <row r="51" spans="1:15" s="2" customFormat="1" ht="28.5">
      <c r="A51" s="28"/>
      <c r="B51" s="28"/>
      <c r="C51" s="22">
        <v>22</v>
      </c>
      <c r="D51" s="23" t="s">
        <v>168</v>
      </c>
      <c r="E51" s="24" t="s">
        <v>125</v>
      </c>
      <c r="F51" s="27" t="s">
        <v>31</v>
      </c>
      <c r="G51" s="26">
        <v>45385</v>
      </c>
      <c r="H51" s="26">
        <v>45443</v>
      </c>
      <c r="I51" s="57">
        <v>289600</v>
      </c>
      <c r="J51" s="46">
        <v>13031.33</v>
      </c>
      <c r="K51" s="47" t="s">
        <v>169</v>
      </c>
      <c r="L51" s="41">
        <v>11728.2</v>
      </c>
      <c r="M51" s="52" t="s">
        <v>170</v>
      </c>
      <c r="N51" s="48">
        <v>0.1</v>
      </c>
      <c r="O51" s="20"/>
    </row>
    <row r="52" spans="1:15" s="2" customFormat="1" ht="28.5">
      <c r="A52" s="28"/>
      <c r="B52" s="28"/>
      <c r="C52" s="22">
        <v>23</v>
      </c>
      <c r="D52" s="23" t="s">
        <v>171</v>
      </c>
      <c r="E52" s="24" t="s">
        <v>125</v>
      </c>
      <c r="F52" s="27" t="s">
        <v>31</v>
      </c>
      <c r="G52" s="26">
        <v>45385</v>
      </c>
      <c r="H52" s="26">
        <v>45443</v>
      </c>
      <c r="I52" s="57">
        <v>369400</v>
      </c>
      <c r="J52" s="46">
        <v>16623</v>
      </c>
      <c r="K52" s="47" t="s">
        <v>169</v>
      </c>
      <c r="L52" s="41">
        <v>14960.7</v>
      </c>
      <c r="M52" s="52" t="s">
        <v>170</v>
      </c>
      <c r="N52" s="48">
        <v>0.1</v>
      </c>
      <c r="O52" s="20"/>
    </row>
    <row r="53" spans="1:15" s="2" customFormat="1" ht="28.5">
      <c r="A53" s="28"/>
      <c r="B53" s="28"/>
      <c r="C53" s="22">
        <v>24</v>
      </c>
      <c r="D53" s="23" t="s">
        <v>172</v>
      </c>
      <c r="E53" s="24" t="s">
        <v>125</v>
      </c>
      <c r="F53" s="27" t="s">
        <v>31</v>
      </c>
      <c r="G53" s="26">
        <v>45385</v>
      </c>
      <c r="H53" s="26">
        <v>45443</v>
      </c>
      <c r="I53" s="46">
        <v>337400</v>
      </c>
      <c r="J53" s="46">
        <v>15183</v>
      </c>
      <c r="K53" s="47" t="s">
        <v>169</v>
      </c>
      <c r="L53" s="41">
        <v>13664.7</v>
      </c>
      <c r="M53" s="52" t="s">
        <v>170</v>
      </c>
      <c r="N53" s="48">
        <v>0.1</v>
      </c>
      <c r="O53" s="20"/>
    </row>
    <row r="54" spans="1:15" s="2" customFormat="1" ht="28.5">
      <c r="A54" s="28"/>
      <c r="B54" s="28"/>
      <c r="C54" s="22">
        <v>25</v>
      </c>
      <c r="D54" s="23" t="s">
        <v>173</v>
      </c>
      <c r="E54" s="24" t="s">
        <v>125</v>
      </c>
      <c r="F54" s="27" t="s">
        <v>31</v>
      </c>
      <c r="G54" s="26">
        <v>45385</v>
      </c>
      <c r="H54" s="26">
        <v>45443</v>
      </c>
      <c r="I54" s="46">
        <v>237300</v>
      </c>
      <c r="J54" s="46">
        <v>10678.5</v>
      </c>
      <c r="K54" s="47" t="s">
        <v>169</v>
      </c>
      <c r="L54" s="41">
        <v>9610.65</v>
      </c>
      <c r="M54" s="52" t="s">
        <v>170</v>
      </c>
      <c r="N54" s="48">
        <v>0.1</v>
      </c>
      <c r="O54" s="20"/>
    </row>
    <row r="55" spans="1:15" s="2" customFormat="1" ht="28.5">
      <c r="A55" s="28"/>
      <c r="B55" s="28"/>
      <c r="C55" s="22">
        <v>26</v>
      </c>
      <c r="D55" s="23" t="s">
        <v>174</v>
      </c>
      <c r="E55" s="24" t="s">
        <v>125</v>
      </c>
      <c r="F55" s="27" t="s">
        <v>31</v>
      </c>
      <c r="G55" s="26">
        <v>45385</v>
      </c>
      <c r="H55" s="26">
        <v>45443</v>
      </c>
      <c r="I55" s="46">
        <v>283000</v>
      </c>
      <c r="J55" s="46">
        <v>12735</v>
      </c>
      <c r="K55" s="47" t="s">
        <v>169</v>
      </c>
      <c r="L55" s="41">
        <v>11461.5</v>
      </c>
      <c r="M55" s="52" t="s">
        <v>170</v>
      </c>
      <c r="N55" s="48">
        <v>0.1</v>
      </c>
      <c r="O55" s="20"/>
    </row>
    <row r="56" spans="1:15" s="2" customFormat="1" ht="28.5">
      <c r="A56" s="28"/>
      <c r="B56" s="28"/>
      <c r="C56" s="22">
        <v>27</v>
      </c>
      <c r="D56" s="23" t="s">
        <v>175</v>
      </c>
      <c r="E56" s="24" t="s">
        <v>125</v>
      </c>
      <c r="F56" s="27" t="s">
        <v>31</v>
      </c>
      <c r="G56" s="26">
        <v>45385</v>
      </c>
      <c r="H56" s="26">
        <v>45443</v>
      </c>
      <c r="I56" s="46">
        <v>441800</v>
      </c>
      <c r="J56" s="46">
        <v>19881</v>
      </c>
      <c r="K56" s="47" t="s">
        <v>169</v>
      </c>
      <c r="L56" s="41">
        <v>17892.9</v>
      </c>
      <c r="M56" s="52" t="s">
        <v>170</v>
      </c>
      <c r="N56" s="48">
        <v>0.1</v>
      </c>
      <c r="O56" s="20"/>
    </row>
    <row r="57" spans="1:15" s="2" customFormat="1" ht="28.5">
      <c r="A57" s="28"/>
      <c r="B57" s="28"/>
      <c r="C57" s="22">
        <v>28</v>
      </c>
      <c r="D57" s="23" t="s">
        <v>176</v>
      </c>
      <c r="E57" s="24" t="s">
        <v>146</v>
      </c>
      <c r="F57" s="27" t="s">
        <v>20</v>
      </c>
      <c r="G57" s="26">
        <v>45434</v>
      </c>
      <c r="H57" s="26">
        <v>45441</v>
      </c>
      <c r="I57" s="46">
        <v>488600</v>
      </c>
      <c r="J57" s="46">
        <v>231454.72</v>
      </c>
      <c r="K57" s="47" t="s">
        <v>107</v>
      </c>
      <c r="L57" s="41">
        <v>220929.13</v>
      </c>
      <c r="M57" s="43" t="s">
        <v>71</v>
      </c>
      <c r="N57" s="48">
        <v>0.05</v>
      </c>
      <c r="O57" s="20" t="s">
        <v>177</v>
      </c>
    </row>
    <row r="58" spans="1:15" s="2" customFormat="1" ht="28.5">
      <c r="A58" s="28"/>
      <c r="B58" s="28"/>
      <c r="C58" s="22">
        <v>29</v>
      </c>
      <c r="D58" s="23" t="s">
        <v>178</v>
      </c>
      <c r="E58" s="24" t="s">
        <v>125</v>
      </c>
      <c r="F58" s="27" t="s">
        <v>31</v>
      </c>
      <c r="G58" s="26">
        <v>45385</v>
      </c>
      <c r="H58" s="26">
        <v>45443</v>
      </c>
      <c r="I58" s="46">
        <v>494900</v>
      </c>
      <c r="J58" s="46">
        <v>22270.5</v>
      </c>
      <c r="K58" s="47" t="s">
        <v>169</v>
      </c>
      <c r="L58" s="41">
        <v>20043.45</v>
      </c>
      <c r="M58" s="52" t="s">
        <v>170</v>
      </c>
      <c r="N58" s="48">
        <v>0.1</v>
      </c>
      <c r="O58" s="20"/>
    </row>
    <row r="59" spans="1:15" s="2" customFormat="1" ht="28.5">
      <c r="A59" s="28"/>
      <c r="B59" s="28"/>
      <c r="C59" s="22">
        <v>30</v>
      </c>
      <c r="D59" s="23" t="s">
        <v>179</v>
      </c>
      <c r="E59" s="24" t="s">
        <v>180</v>
      </c>
      <c r="F59" s="27" t="s">
        <v>20</v>
      </c>
      <c r="G59" s="26">
        <v>45426</v>
      </c>
      <c r="H59" s="26">
        <v>45441</v>
      </c>
      <c r="I59" s="57">
        <v>148500</v>
      </c>
      <c r="J59" s="46">
        <v>147898.8</v>
      </c>
      <c r="K59" s="47" t="s">
        <v>107</v>
      </c>
      <c r="L59" s="41">
        <v>141982.85</v>
      </c>
      <c r="M59" s="43" t="s">
        <v>71</v>
      </c>
      <c r="N59" s="48">
        <v>0.05</v>
      </c>
      <c r="O59" s="20" t="s">
        <v>139</v>
      </c>
    </row>
    <row r="60" spans="1:15" s="2" customFormat="1" ht="28.5">
      <c r="A60" s="28"/>
      <c r="B60" s="28"/>
      <c r="C60" s="22">
        <v>31</v>
      </c>
      <c r="D60" s="23" t="s">
        <v>181</v>
      </c>
      <c r="E60" s="24" t="s">
        <v>182</v>
      </c>
      <c r="F60" s="27" t="s">
        <v>20</v>
      </c>
      <c r="G60" s="26">
        <v>45426</v>
      </c>
      <c r="H60" s="26">
        <v>45441</v>
      </c>
      <c r="I60" s="46">
        <v>175400</v>
      </c>
      <c r="J60" s="46">
        <v>173737.84</v>
      </c>
      <c r="K60" s="47" t="s">
        <v>107</v>
      </c>
      <c r="L60" s="41">
        <v>165050.95</v>
      </c>
      <c r="M60" s="43" t="s">
        <v>71</v>
      </c>
      <c r="N60" s="48">
        <v>0.05</v>
      </c>
      <c r="O60" s="20" t="s">
        <v>139</v>
      </c>
    </row>
    <row r="61" spans="1:15" s="2" customFormat="1" ht="28.5">
      <c r="A61" s="28"/>
      <c r="B61" s="28"/>
      <c r="C61" s="22">
        <v>32</v>
      </c>
      <c r="D61" s="23" t="s">
        <v>183</v>
      </c>
      <c r="E61" s="24" t="s">
        <v>125</v>
      </c>
      <c r="F61" s="27" t="s">
        <v>31</v>
      </c>
      <c r="G61" s="26">
        <v>45385</v>
      </c>
      <c r="H61" s="26">
        <v>45443</v>
      </c>
      <c r="I61" s="57">
        <v>137800</v>
      </c>
      <c r="J61" s="46">
        <v>6201</v>
      </c>
      <c r="K61" s="47" t="s">
        <v>169</v>
      </c>
      <c r="L61" s="41">
        <v>5580.9</v>
      </c>
      <c r="M61" s="52" t="s">
        <v>170</v>
      </c>
      <c r="N61" s="58">
        <v>0.1</v>
      </c>
      <c r="O61" s="20"/>
    </row>
    <row r="62" spans="1:15" s="2" customFormat="1" ht="28.5">
      <c r="A62" s="28"/>
      <c r="B62" s="28"/>
      <c r="C62" s="22">
        <v>33</v>
      </c>
      <c r="D62" s="23" t="s">
        <v>184</v>
      </c>
      <c r="E62" s="24" t="s">
        <v>125</v>
      </c>
      <c r="F62" s="27" t="s">
        <v>31</v>
      </c>
      <c r="G62" s="26">
        <v>45385</v>
      </c>
      <c r="H62" s="26">
        <v>45443</v>
      </c>
      <c r="I62" s="46">
        <v>152800</v>
      </c>
      <c r="J62" s="46">
        <v>6876</v>
      </c>
      <c r="K62" s="47" t="s">
        <v>169</v>
      </c>
      <c r="L62" s="41">
        <v>6188.4</v>
      </c>
      <c r="M62" s="52" t="s">
        <v>170</v>
      </c>
      <c r="N62" s="48">
        <v>0.1</v>
      </c>
      <c r="O62" s="20"/>
    </row>
    <row r="63" spans="1:15" s="2" customFormat="1" ht="28.5">
      <c r="A63" s="28"/>
      <c r="B63" s="28"/>
      <c r="C63" s="22">
        <v>34</v>
      </c>
      <c r="D63" s="23" t="s">
        <v>185</v>
      </c>
      <c r="E63" s="24" t="s">
        <v>125</v>
      </c>
      <c r="F63" s="27" t="s">
        <v>31</v>
      </c>
      <c r="G63" s="26">
        <v>45385</v>
      </c>
      <c r="H63" s="26">
        <v>45443</v>
      </c>
      <c r="I63" s="46">
        <v>498900</v>
      </c>
      <c r="J63" s="46">
        <v>22450.5</v>
      </c>
      <c r="K63" s="47" t="s">
        <v>169</v>
      </c>
      <c r="L63" s="41">
        <v>20205.45</v>
      </c>
      <c r="M63" s="52" t="s">
        <v>170</v>
      </c>
      <c r="N63" s="48">
        <v>0.1</v>
      </c>
      <c r="O63" s="20"/>
    </row>
    <row r="64" spans="1:15" s="2" customFormat="1" ht="28.5">
      <c r="A64" s="28"/>
      <c r="B64" s="28"/>
      <c r="C64" s="22">
        <v>35</v>
      </c>
      <c r="D64" s="23" t="s">
        <v>186</v>
      </c>
      <c r="E64" s="24" t="s">
        <v>125</v>
      </c>
      <c r="F64" s="27" t="s">
        <v>31</v>
      </c>
      <c r="G64" s="26">
        <v>45385</v>
      </c>
      <c r="H64" s="26">
        <v>45448</v>
      </c>
      <c r="I64" s="46">
        <v>429400</v>
      </c>
      <c r="J64" s="46">
        <v>19323</v>
      </c>
      <c r="K64" s="47" t="s">
        <v>169</v>
      </c>
      <c r="L64" s="41">
        <v>17390.7</v>
      </c>
      <c r="M64" s="52" t="s">
        <v>170</v>
      </c>
      <c r="N64" s="48">
        <v>0.1</v>
      </c>
      <c r="O64" s="20"/>
    </row>
    <row r="65" spans="1:15" s="2" customFormat="1" ht="28.5">
      <c r="A65" s="28"/>
      <c r="B65" s="28"/>
      <c r="C65" s="22">
        <v>36</v>
      </c>
      <c r="D65" s="23" t="s">
        <v>187</v>
      </c>
      <c r="E65" s="24" t="s">
        <v>182</v>
      </c>
      <c r="F65" s="27" t="s">
        <v>20</v>
      </c>
      <c r="G65" s="26">
        <v>45418</v>
      </c>
      <c r="H65" s="26">
        <v>45441</v>
      </c>
      <c r="I65" s="46">
        <v>314100</v>
      </c>
      <c r="J65" s="46">
        <v>313449.42</v>
      </c>
      <c r="K65" s="47" t="s">
        <v>107</v>
      </c>
      <c r="L65" s="41">
        <v>297776.95</v>
      </c>
      <c r="M65" s="43" t="s">
        <v>71</v>
      </c>
      <c r="N65" s="48">
        <v>0.05</v>
      </c>
      <c r="O65" s="20" t="s">
        <v>139</v>
      </c>
    </row>
    <row r="66" spans="1:15" s="2" customFormat="1" ht="28.5">
      <c r="A66" s="28"/>
      <c r="B66" s="28"/>
      <c r="C66" s="60">
        <v>37</v>
      </c>
      <c r="D66" s="61" t="s">
        <v>188</v>
      </c>
      <c r="E66" s="24" t="s">
        <v>182</v>
      </c>
      <c r="F66" s="27" t="s">
        <v>20</v>
      </c>
      <c r="G66" s="26">
        <v>45404</v>
      </c>
      <c r="H66" s="26">
        <v>45441</v>
      </c>
      <c r="I66" s="46">
        <v>164000</v>
      </c>
      <c r="J66" s="46">
        <v>151872.93</v>
      </c>
      <c r="K66" s="47" t="s">
        <v>107</v>
      </c>
      <c r="L66" s="41">
        <v>144279.28</v>
      </c>
      <c r="M66" s="43" t="s">
        <v>71</v>
      </c>
      <c r="N66" s="48">
        <v>0.05</v>
      </c>
      <c r="O66" s="20" t="s">
        <v>139</v>
      </c>
    </row>
    <row r="67" spans="1:15" s="2" customFormat="1" ht="171" customHeight="1">
      <c r="A67" s="16">
        <v>4</v>
      </c>
      <c r="B67" s="16" t="s">
        <v>28</v>
      </c>
      <c r="C67" s="22">
        <v>1</v>
      </c>
      <c r="D67" s="23" t="s">
        <v>189</v>
      </c>
      <c r="E67" s="24" t="s">
        <v>190</v>
      </c>
      <c r="F67" s="27" t="s">
        <v>31</v>
      </c>
      <c r="G67" s="26">
        <v>45380</v>
      </c>
      <c r="H67" s="26">
        <v>45418</v>
      </c>
      <c r="I67" s="46" t="s">
        <v>41</v>
      </c>
      <c r="J67" s="46">
        <v>25000</v>
      </c>
      <c r="K67" s="47" t="s">
        <v>191</v>
      </c>
      <c r="L67" s="41">
        <v>9500</v>
      </c>
      <c r="M67" s="52" t="s">
        <v>41</v>
      </c>
      <c r="N67" s="48">
        <v>0.62</v>
      </c>
      <c r="O67" s="20"/>
    </row>
    <row r="68" spans="1:15" s="2" customFormat="1" ht="70.5" customHeight="1">
      <c r="A68" s="16"/>
      <c r="B68" s="16"/>
      <c r="C68" s="22">
        <v>2</v>
      </c>
      <c r="D68" s="23" t="s">
        <v>192</v>
      </c>
      <c r="E68" s="24" t="s">
        <v>193</v>
      </c>
      <c r="F68" s="27" t="s">
        <v>31</v>
      </c>
      <c r="G68" s="26">
        <v>45405</v>
      </c>
      <c r="H68" s="26">
        <v>45430</v>
      </c>
      <c r="I68" s="46" t="s">
        <v>41</v>
      </c>
      <c r="J68" s="46">
        <v>27000</v>
      </c>
      <c r="K68" s="47" t="s">
        <v>194</v>
      </c>
      <c r="L68" s="41">
        <v>11000</v>
      </c>
      <c r="M68" s="52" t="s">
        <v>41</v>
      </c>
      <c r="N68" s="48">
        <v>0.5925925925925926</v>
      </c>
      <c r="O68" s="20"/>
    </row>
    <row r="69" spans="1:15" s="2" customFormat="1" ht="75" customHeight="1">
      <c r="A69" s="16"/>
      <c r="B69" s="16"/>
      <c r="C69" s="22">
        <v>3</v>
      </c>
      <c r="D69" s="23" t="s">
        <v>195</v>
      </c>
      <c r="E69" s="24" t="s">
        <v>196</v>
      </c>
      <c r="F69" s="27" t="s">
        <v>31</v>
      </c>
      <c r="G69" s="26">
        <v>45405</v>
      </c>
      <c r="H69" s="26">
        <v>45436</v>
      </c>
      <c r="I69" s="46" t="s">
        <v>41</v>
      </c>
      <c r="J69" s="46">
        <v>26800</v>
      </c>
      <c r="K69" s="47" t="s">
        <v>197</v>
      </c>
      <c r="L69" s="41">
        <v>9800</v>
      </c>
      <c r="M69" s="52" t="s">
        <v>41</v>
      </c>
      <c r="N69" s="48">
        <v>0.6343283582089552</v>
      </c>
      <c r="O69" s="20"/>
    </row>
    <row r="70" spans="1:16" ht="126" customHeight="1">
      <c r="A70" s="16"/>
      <c r="B70" s="16"/>
      <c r="C70" s="16">
        <v>4</v>
      </c>
      <c r="D70" s="16" t="s">
        <v>198</v>
      </c>
      <c r="E70" s="62" t="s">
        <v>199</v>
      </c>
      <c r="F70" s="16" t="s">
        <v>31</v>
      </c>
      <c r="G70" s="63">
        <v>45420</v>
      </c>
      <c r="H70" s="63">
        <v>45442</v>
      </c>
      <c r="I70" s="46" t="s">
        <v>41</v>
      </c>
      <c r="J70" s="46">
        <v>140724</v>
      </c>
      <c r="K70" s="47" t="s">
        <v>200</v>
      </c>
      <c r="L70" s="41">
        <v>99914.04</v>
      </c>
      <c r="M70" s="16" t="s">
        <v>37</v>
      </c>
      <c r="N70" s="48">
        <v>0.29000000000000004</v>
      </c>
      <c r="O70" s="20"/>
      <c r="P70" s="2"/>
    </row>
    <row r="119" ht="14.25">
      <c r="E119" s="5">
        <f>E202</f>
        <v>0</v>
      </c>
    </row>
    <row r="163" ht="14.25">
      <c r="E163" s="5">
        <f>E246</f>
        <v>0</v>
      </c>
    </row>
  </sheetData>
  <sheetProtection/>
  <mergeCells count="7">
    <mergeCell ref="A1:O1"/>
    <mergeCell ref="A3:A28"/>
    <mergeCell ref="A30:A66"/>
    <mergeCell ref="A67:A70"/>
    <mergeCell ref="B3:B28"/>
    <mergeCell ref="B30:B66"/>
    <mergeCell ref="B67:B70"/>
  </mergeCells>
  <printOptions/>
  <pageMargins left="0" right="0" top="0.21" bottom="0.21" header="0.51" footer="0.5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2024-06-14T12:58:00Z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