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内部招标实施情况汇总表" sheetId="1" r:id="rId1"/>
    <sheet name="议标实施情况汇总表" sheetId="2" r:id="rId2"/>
  </sheets>
  <definedNames/>
  <calcPr fullCalcOnLoad="1"/>
</workbook>
</file>

<file path=xl/sharedStrings.xml><?xml version="1.0" encoding="utf-8"?>
<sst xmlns="http://schemas.openxmlformats.org/spreadsheetml/2006/main" count="170" uniqueCount="108">
  <si>
    <t>2023年9月项目内部招标实施情况汇总表</t>
  </si>
  <si>
    <t>序号</t>
  </si>
  <si>
    <t>项目建设管理单位</t>
  </si>
  <si>
    <t>项目序号</t>
  </si>
  <si>
    <t>项目名称</t>
  </si>
  <si>
    <t>项目内容</t>
  </si>
  <si>
    <t>项目类型（工程施工、工程服务）</t>
  </si>
  <si>
    <t>审批时间</t>
  </si>
  <si>
    <t>开标时间</t>
  </si>
  <si>
    <t>合同签订时间</t>
  </si>
  <si>
    <t>估算、概算或预算（元）</t>
  </si>
  <si>
    <t>招标金额（元）</t>
  </si>
  <si>
    <t>中标单位</t>
  </si>
  <si>
    <t>中标金额（元）</t>
  </si>
  <si>
    <t>中标单位资质</t>
  </si>
  <si>
    <t>下浮率</t>
  </si>
  <si>
    <t>备注</t>
  </si>
  <si>
    <t>西江建管公司</t>
  </si>
  <si>
    <t>竹洲头泵站二期扩建及其配套管线工程用地规划条件论证编制</t>
  </si>
  <si>
    <t>本次招标内容为竹洲头泵站二期扩建及其配套管线工程用地规划条件论证编制。工作内容包括但不限于编制《用地规划条件论证》，参与成果文件的评审，依据评审意见对成果文件进行修改完善，确保工作质量符合国家及广东省政府相关文件规定的质量要求，并取得有审批权限的政府行政部门的有关批复。</t>
  </si>
  <si>
    <t>工程服务</t>
  </si>
  <si>
    <t>广东中地土地房地产评估与规划设计有限公司</t>
  </si>
  <si>
    <t>甲级城乡规划编制资质证书</t>
  </si>
  <si>
    <t>管网公司</t>
  </si>
  <si>
    <t>里神前管养基地改造工程(2022)</t>
  </si>
  <si>
    <t>两栋楼、原生产车间及仓库装修；室外广场地坪修整浇筑；修缮围墙；室外绿化；管道铺设；电缆、路灯安装；监控、闸门安装；翻新过程中可能产生的各种修复工程等。</t>
  </si>
  <si>
    <t>工程施工</t>
  </si>
  <si>
    <t>深圳市金润建设工程有限公司</t>
  </si>
  <si>
    <t>市政公用工程施工总承包壹级</t>
  </si>
  <si>
    <t>该项目为2023年7月内部招标项目，遗漏报送</t>
  </si>
  <si>
    <t>里神前管养基地变压器安装工程</t>
  </si>
  <si>
    <t>施工内容包括但不限于新建一条高压电缆、新建一个变压器、顶管钢管、道路恢复、顶管砌筑井、分界断路器基础建造、变压器防雷防锈保护。</t>
  </si>
  <si>
    <t>广东珠电电力工程有限公司</t>
  </si>
  <si>
    <t>承装(修,试)电力设施许可四级</t>
  </si>
  <si>
    <t>2023年9月项目议标实施情况汇总表</t>
  </si>
  <si>
    <t>集团批复金额（元）</t>
  </si>
  <si>
    <t>议标单位</t>
  </si>
  <si>
    <t>议标合同金额（元）</t>
  </si>
  <si>
    <t>议标单位资质</t>
  </si>
  <si>
    <t>议标下浮率</t>
  </si>
  <si>
    <t>珠海市前山水质净化厂二期建设工程入河排污口论证</t>
  </si>
  <si>
    <t>本工程入河排污口设置论证报告编制、咨询和报审报批服务，入河排污口设置论证报告应符合《入河排污口监督管理办法》要求，编制内容包括但不限于入河排污口所在水域现状分析（含水质、水生态及水文调查监测）、入河排污口设置对环境影响论证、入河排污口设置合理性分析、事故风险评价、环境保护措施与监测计划及对入河排污口设置运行方案的优化建议与指导等内容，报告书最终应满足入河排污口设置论证审查要求。</t>
  </si>
  <si>
    <t>/</t>
  </si>
  <si>
    <t>广东河海工程咨询有限公司</t>
  </si>
  <si>
    <t>平岗泵站二期扩建工程部分桩基检测</t>
  </si>
  <si>
    <t>检测内容：灌注桩钻芯法检测、高压旋喷桩钻芯法检测、灌注桩单桩竖向抗拔静载试验、灌注桩单桩水平静载试验。</t>
  </si>
  <si>
    <t>广东省建设工程质量安全检测总站有限公司</t>
  </si>
  <si>
    <t>平岗泵站二期扩建工程隐蔽工程第三方检测</t>
  </si>
  <si>
    <t>平岗泵站二期扩建工程隐蔽工程第三方检测，本项目检测工作可以分为地形测量、石料块重块径量测、石质检查、抛投程序监督、清淤疏浚过程及相关辅助检查。地形测量包括隐蔽工程原始地形测量、第一次抛投地形测量、清淤地形测量、第二次抛投地形测量等。</t>
  </si>
  <si>
    <t>西北综合勘察设计研究院</t>
  </si>
  <si>
    <t>工程勘察综合资质甲级</t>
  </si>
  <si>
    <t>珠海中信生态环保产业园厨余垃圾处理一期工程通信设计、建设及验收</t>
  </si>
  <si>
    <t>本项目工作内容包括但不限于按《关于进一步明确珠海市建筑项目5G基站和通信配套设施建设设计审查相关工作的通知》和现行有关规定完成通信设计、建设及验收工作，并配合建设单位完成相关政府部门审批的工作等。</t>
  </si>
  <si>
    <t>珠海市置顺科技有限公司</t>
  </si>
  <si>
    <t>洪湾泵站至南屏水库隧道工程下穿黑白面将军山隧道工程质量安全技术评价报告编制</t>
  </si>
  <si>
    <t>1.应根据《广东省交通运输厅关于公路路政许可涉路施工质量和安全技术评价的管理办法》（2020）的相关规定编制洪湾泵站至南屏水库隧道工程下穿黑白面将军山隧道工程质量安全技术评价报告。
2.现场踏勘、报告编制、专家评审（根据实际情况需要开展）、完成相关主管部门审批手续等。
3.报告内容参照《广东省交通运输厅关于公路路政许可涉路施工质量和安全技术评价的管理办法》（2020）第十三条，格式参照《 公 路 项 目 安 全 性 评 价 规 范》(JTG B05-2015) 附录 A 的报告格式。</t>
  </si>
  <si>
    <t>东莞市交通勘察设计院有限公司</t>
  </si>
  <si>
    <t>公路行业（公路）专业甲级设计资质</t>
  </si>
  <si>
    <t>唐家水厂二期工程水土保持方案编制</t>
  </si>
  <si>
    <t>编制唐家水厂二期工程水土保持方案，组织方案专家评审，完成方案报批并取得批复成果。</t>
  </si>
  <si>
    <t xml:space="preserve">广东建海工程项目管理有限公司 </t>
  </si>
  <si>
    <t>唐家水厂二期工程施工图审查</t>
  </si>
  <si>
    <t>乙方负责本工程勘察报告和建筑、结构、给排水、建筑电气、消防、人防、海绵城市、室外园林绿化工程、室外市政道路工程等专业的施工图（以下简称“施工图”，勘察报告及施工图以下合称“施工图设计文件”）审查任务。</t>
  </si>
  <si>
    <t>珠海正青建筑勘察设计咨询有限公司</t>
  </si>
  <si>
    <t>唐家水厂二期场地清理工程施工</t>
  </si>
  <si>
    <t xml:space="preserve">主要施工内容：拆除临时房屋，整理绿化用地等。 </t>
  </si>
  <si>
    <t>珠海市供水机械工程有限公司</t>
  </si>
  <si>
    <t>市政公用工程施工总承包贰级</t>
  </si>
  <si>
    <t>供水公司</t>
  </si>
  <si>
    <t>横琴西高位水池及泵房建设工程（一期）——厂区道路、给排水、绿化及铺装工程</t>
  </si>
  <si>
    <t>厂区道路、给排水、绿化及铺装工程</t>
  </si>
  <si>
    <t>包工包料；
该项目为2023年6月议标项目，遗漏报送</t>
  </si>
  <si>
    <t>金唐营业厅2023年宁堂村等片区DN15-25水表轮换</t>
  </si>
  <si>
    <t>水表轮换</t>
  </si>
  <si>
    <t>广东湘益建设有限公司</t>
  </si>
  <si>
    <t>市政公用工程施工总承包叁级</t>
  </si>
  <si>
    <t>甲供材239,359.21元；
该项目为2023年7月议标项目，遗漏报送</t>
  </si>
  <si>
    <t>白蕉营业厅2023年中邦小区管网改造</t>
  </si>
  <si>
    <t>更换DN200球墨管540米、DN200钢管60米、DN150钢管30米</t>
  </si>
  <si>
    <t>珠海市供水工程有限公司</t>
  </si>
  <si>
    <t>包工包料</t>
  </si>
  <si>
    <t>拱北大院中试基地修缮</t>
  </si>
  <si>
    <t>中试基地装修</t>
  </si>
  <si>
    <t>建筑工程施工总承包叁级</t>
  </si>
  <si>
    <t>正坑水库维修加固工程</t>
  </si>
  <si>
    <t>（1）大坝坝体及接触面防渗灌浆；（2）溢流坝新建钢筋砼防冲护面；（3）坝顶路面及交通桥底板面维修加固；（4）消力池维修加固；（5）下游排洪渠达标加固；（6）新增安全监测及附属设施维修改造</t>
  </si>
  <si>
    <t>坑尾水库维修加固工程</t>
  </si>
  <si>
    <t>（1）大坝坝体及接触面防渗灌浆；（2）坝顶路面及交通桥底板面维修加固 ；（3）消力池维修加固；（4）下游排洪渠达标加固；（5）新增安全监测及附属设施维修改造</t>
  </si>
  <si>
    <t>造贝渠利达花园段挡墙坍塌抢险工程-基坑及周边建筑物监测服务</t>
  </si>
  <si>
    <t>建筑物监测服务</t>
  </si>
  <si>
    <t>广东瑞东勘察基础工程有限公司</t>
  </si>
  <si>
    <t>工程测量甲级</t>
  </si>
  <si>
    <t>该项目为2023年8月议标项目，遗漏报送</t>
  </si>
  <si>
    <t>上冲泵站新建沉泥池</t>
  </si>
  <si>
    <t>新建沉泥池</t>
  </si>
  <si>
    <t>珠海市昌盛市政工程有限公司</t>
  </si>
  <si>
    <t>市政工程施工总承包贰级</t>
  </si>
  <si>
    <t>环岛西路交长隆大道洗车槽及混凝土路面破除</t>
  </si>
  <si>
    <t>路面破除</t>
  </si>
  <si>
    <t xml:space="preserve">高栏港7号泵站围墙修复工程 </t>
  </si>
  <si>
    <t xml:space="preserve">修复工程 </t>
  </si>
  <si>
    <t xml:space="preserve"> 深圳市建宏达建设实业有限公司  </t>
  </si>
  <si>
    <t>市政工程施工总承包壹级</t>
  </si>
  <si>
    <t>集团物管中心</t>
  </si>
  <si>
    <t>珠海市香洲区镜新街68、69、70号房屋危楼加固修缮工程设计</t>
  </si>
  <si>
    <t>加固及装修设计</t>
  </si>
  <si>
    <t>北京中厦建筑设计研究院有限公司</t>
  </si>
  <si>
    <t>工程设计综合甲级资质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</si>
</sst>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quot;年&quot;m&quot;月&quot;d&quot;日&quot;;@"/>
  </numFmts>
  <fonts count="46">
    <font>
      <sz val="12"/>
      <name val="宋体"/>
      <family val="0"/>
    </font>
    <font>
      <sz val="11"/>
      <name val="宋体"/>
      <family val="0"/>
    </font>
    <font>
      <sz val="12"/>
      <name val="仿宋"/>
      <family val="3"/>
    </font>
    <font>
      <b/>
      <sz val="18"/>
      <name val="仿宋"/>
      <family val="3"/>
    </font>
    <font>
      <sz val="12"/>
      <color indexed="8"/>
      <name val="仿宋"/>
      <family val="3"/>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top>
        <color indexed="63"/>
      </top>
      <bottom style="thin"/>
    </border>
    <border>
      <left style="thin">
        <color indexed="8"/>
      </left>
      <right style="thin">
        <color indexed="8"/>
      </right>
      <top>
        <color indexed="63"/>
      </top>
      <bottom style="thin"/>
    </border>
    <border>
      <left>
        <color indexed="63"/>
      </left>
      <right style="thin"/>
      <top style="thin"/>
      <bottom style="thin"/>
    </border>
    <border>
      <left style="thin">
        <color indexed="8"/>
      </left>
      <right/>
      <top>
        <color indexed="63"/>
      </top>
      <bottom style="thin"/>
    </border>
    <border>
      <left/>
      <right style="thin"/>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2" fillId="0" borderId="0">
      <alignment vertical="center"/>
      <protection/>
    </xf>
  </cellStyleXfs>
  <cellXfs count="9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177" fontId="0" fillId="0" borderId="0" xfId="0" applyNumberFormat="1" applyAlignment="1">
      <alignment horizontal="right" vertical="center" wrapText="1"/>
    </xf>
    <xf numFmtId="10" fontId="0" fillId="0" borderId="0" xfId="0" applyNumberFormat="1" applyAlignment="1">
      <alignment horizontal="right" vertical="center" wrapText="1"/>
    </xf>
    <xf numFmtId="0" fontId="2" fillId="0" borderId="0" xfId="0" applyFont="1" applyAlignment="1">
      <alignment horizontal="left" vertical="center" wrapText="1"/>
    </xf>
    <xf numFmtId="10" fontId="0" fillId="0" borderId="0" xfId="0" applyNumberForma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176" fontId="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NumberFormat="1" applyFont="1" applyFill="1" applyBorder="1" applyAlignment="1" applyProtection="1">
      <alignment horizontal="left" vertical="center" wrapText="1"/>
      <protection locked="0"/>
    </xf>
    <xf numFmtId="177"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11" xfId="0" applyFont="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9" xfId="63" applyFont="1" applyBorder="1" applyAlignment="1">
      <alignment horizontal="center" vertical="center"/>
      <protection/>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center" vertical="center" wrapText="1"/>
    </xf>
    <xf numFmtId="14" fontId="2" fillId="0" borderId="15" xfId="0" applyNumberFormat="1" applyFont="1" applyFill="1" applyBorder="1" applyAlignment="1">
      <alignment horizontal="center" vertical="center" wrapText="1"/>
    </xf>
    <xf numFmtId="0" fontId="45" fillId="0" borderId="12"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2" fillId="0" borderId="15" xfId="0" applyFont="1" applyFill="1" applyBorder="1" applyAlignment="1">
      <alignment horizontal="center" vertical="center" wrapText="1"/>
    </xf>
    <xf numFmtId="14" fontId="45" fillId="0" borderId="15" xfId="0" applyNumberFormat="1" applyFont="1" applyFill="1" applyBorder="1" applyAlignment="1">
      <alignment horizontal="center" vertical="center" wrapText="1"/>
    </xf>
    <xf numFmtId="0" fontId="2" fillId="0" borderId="9" xfId="63" applyFont="1" applyFill="1" applyBorder="1" applyAlignment="1">
      <alignment horizontal="center" vertical="center"/>
      <protection/>
    </xf>
    <xf numFmtId="0" fontId="2" fillId="0" borderId="9" xfId="0" applyFont="1" applyFill="1" applyBorder="1" applyAlignment="1">
      <alignment horizontal="left" vertical="center" wrapText="1"/>
    </xf>
    <xf numFmtId="0" fontId="2" fillId="0" borderId="10"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locked="0"/>
    </xf>
    <xf numFmtId="14"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locked="0"/>
    </xf>
    <xf numFmtId="177" fontId="3" fillId="0" borderId="9" xfId="0" applyNumberFormat="1" applyFont="1" applyBorder="1" applyAlignment="1">
      <alignment horizontal="right" vertical="center"/>
    </xf>
    <xf numFmtId="10" fontId="3" fillId="0" borderId="9" xfId="0" applyNumberFormat="1" applyFont="1" applyBorder="1" applyAlignment="1">
      <alignment horizontal="right" vertical="center"/>
    </xf>
    <xf numFmtId="177" fontId="2"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0" xfId="0" applyNumberFormat="1" applyFont="1" applyAlignment="1">
      <alignment vertical="center"/>
    </xf>
    <xf numFmtId="177" fontId="2" fillId="0" borderId="9" xfId="0" applyNumberFormat="1" applyFont="1" applyBorder="1" applyAlignment="1">
      <alignment horizontal="right" vertical="center" wrapText="1"/>
    </xf>
    <xf numFmtId="0" fontId="2" fillId="0" borderId="16" xfId="0" applyNumberFormat="1" applyFont="1" applyFill="1" applyBorder="1" applyAlignment="1" applyProtection="1">
      <alignment horizontal="center" vertical="center" wrapText="1"/>
      <protection locked="0"/>
    </xf>
    <xf numFmtId="10" fontId="2" fillId="0" borderId="9" xfId="25" applyNumberFormat="1" applyFont="1" applyFill="1" applyBorder="1" applyAlignment="1" applyProtection="1">
      <alignment horizontal="right" vertical="center" wrapText="1"/>
      <protection locked="0"/>
    </xf>
    <xf numFmtId="0" fontId="2" fillId="0" borderId="9" xfId="0" applyFont="1" applyBorder="1" applyAlignment="1">
      <alignment horizontal="left" vertical="center" wrapText="1"/>
    </xf>
    <xf numFmtId="177" fontId="2" fillId="0" borderId="9" xfId="0" applyNumberFormat="1" applyFont="1" applyBorder="1" applyAlignment="1">
      <alignment horizontal="right" vertical="center" wrapText="1"/>
    </xf>
    <xf numFmtId="0" fontId="2" fillId="0" borderId="9" xfId="0" applyFont="1" applyBorder="1" applyAlignment="1">
      <alignment horizontal="left" vertical="center" wrapText="1"/>
    </xf>
    <xf numFmtId="0" fontId="2" fillId="0" borderId="16" xfId="0" applyNumberFormat="1" applyFont="1" applyFill="1" applyBorder="1" applyAlignment="1" applyProtection="1">
      <alignment horizontal="center" vertical="center" wrapText="1"/>
      <protection locked="0"/>
    </xf>
    <xf numFmtId="0" fontId="2" fillId="0" borderId="9" xfId="0" applyFont="1" applyBorder="1" applyAlignment="1">
      <alignment horizontal="right" vertical="center" wrapText="1"/>
    </xf>
    <xf numFmtId="0" fontId="2" fillId="0" borderId="9" xfId="0" applyFont="1" applyBorder="1" applyAlignment="1">
      <alignment horizontal="left" vertical="center" wrapText="1"/>
    </xf>
    <xf numFmtId="0" fontId="2" fillId="0" borderId="16" xfId="0" applyNumberFormat="1" applyFont="1" applyFill="1" applyBorder="1" applyAlignment="1" applyProtection="1">
      <alignment horizontal="left" vertical="center" wrapText="1"/>
      <protection locked="0"/>
    </xf>
    <xf numFmtId="0" fontId="45" fillId="0" borderId="9" xfId="0" applyFont="1" applyFill="1" applyBorder="1" applyAlignment="1">
      <alignment horizontal="left" vertical="center" wrapText="1"/>
    </xf>
    <xf numFmtId="177" fontId="2" fillId="0" borderId="15" xfId="0" applyNumberFormat="1" applyFont="1" applyFill="1" applyBorder="1" applyAlignment="1">
      <alignment horizontal="right" vertical="center" wrapText="1"/>
    </xf>
    <xf numFmtId="0" fontId="45" fillId="0" borderId="17" xfId="0" applyFont="1" applyFill="1" applyBorder="1" applyAlignment="1">
      <alignment horizontal="left" vertical="center" wrapText="1"/>
    </xf>
    <xf numFmtId="177" fontId="45" fillId="0" borderId="15" xfId="0" applyNumberFormat="1" applyFont="1" applyFill="1" applyBorder="1" applyAlignment="1">
      <alignment horizontal="right" vertical="center" wrapText="1"/>
    </xf>
    <xf numFmtId="0" fontId="45" fillId="0" borderId="18" xfId="0" applyFont="1" applyFill="1" applyBorder="1" applyAlignment="1">
      <alignment horizontal="left" vertical="center" wrapText="1"/>
    </xf>
    <xf numFmtId="10" fontId="2" fillId="0" borderId="13" xfId="25" applyNumberFormat="1" applyFont="1" applyFill="1" applyBorder="1" applyAlignment="1">
      <alignment horizontal="right" vertical="center" wrapText="1"/>
    </xf>
    <xf numFmtId="0" fontId="45" fillId="0" borderId="19" xfId="0" applyFont="1" applyFill="1" applyBorder="1" applyAlignment="1">
      <alignment horizontal="left" vertical="center" wrapText="1"/>
    </xf>
    <xf numFmtId="177" fontId="2" fillId="0" borderId="15" xfId="0" applyNumberFormat="1" applyFont="1" applyFill="1" applyBorder="1" applyAlignment="1">
      <alignment horizontal="right" vertical="center" wrapText="1"/>
    </xf>
    <xf numFmtId="0" fontId="45" fillId="0" borderId="15"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2" fillId="0" borderId="21" xfId="0" applyNumberFormat="1" applyFont="1" applyFill="1" applyBorder="1" applyAlignment="1" applyProtection="1">
      <alignment horizontal="left" vertical="center" wrapText="1"/>
      <protection locked="0"/>
    </xf>
    <xf numFmtId="177" fontId="2" fillId="0" borderId="9" xfId="0" applyNumberFormat="1" applyFont="1" applyFill="1" applyBorder="1" applyAlignment="1">
      <alignment horizontal="right" vertical="center" wrapText="1"/>
    </xf>
    <xf numFmtId="0" fontId="2" fillId="0" borderId="9" xfId="0" applyFont="1" applyFill="1" applyBorder="1" applyAlignment="1">
      <alignment horizontal="left" vertical="center" wrapText="1"/>
    </xf>
    <xf numFmtId="10" fontId="2" fillId="0" borderId="9" xfId="25" applyNumberFormat="1" applyFont="1" applyFill="1" applyBorder="1" applyAlignment="1" applyProtection="1">
      <alignment horizontal="righ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0" borderId="9" xfId="0" applyFont="1" applyBorder="1" applyAlignment="1">
      <alignment horizontal="left"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9" xfId="63" applyNumberFormat="1" applyFont="1" applyBorder="1" applyAlignment="1">
      <alignment horizontal="center" vertical="center"/>
      <protection/>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176" fontId="2" fillId="0" borderId="0" xfId="0" applyNumberFormat="1" applyFont="1" applyAlignment="1">
      <alignment horizontal="center" vertical="center" wrapText="1"/>
    </xf>
    <xf numFmtId="0" fontId="3" fillId="0" borderId="9" xfId="0" applyFont="1" applyBorder="1" applyAlignment="1">
      <alignment horizontal="right" vertical="center"/>
    </xf>
    <xf numFmtId="177" fontId="2" fillId="0" borderId="9" xfId="0" applyNumberFormat="1" applyFont="1" applyBorder="1" applyAlignment="1">
      <alignment horizontal="right" vertical="center" wrapText="1"/>
    </xf>
    <xf numFmtId="10" fontId="2" fillId="0" borderId="9" xfId="0" applyNumberFormat="1" applyFont="1" applyBorder="1" applyAlignment="1">
      <alignment horizontal="right" vertical="center" wrapText="1"/>
    </xf>
    <xf numFmtId="0" fontId="2" fillId="0" borderId="9" xfId="0" applyFont="1" applyBorder="1" applyAlignment="1">
      <alignment vertical="center" wrapText="1"/>
    </xf>
    <xf numFmtId="177" fontId="2" fillId="0" borderId="9" xfId="0" applyNumberFormat="1" applyFont="1" applyBorder="1" applyAlignment="1">
      <alignment horizontal="right" vertical="center" wrapText="1"/>
    </xf>
    <xf numFmtId="10" fontId="2" fillId="0" borderId="9" xfId="0" applyNumberFormat="1" applyFont="1" applyBorder="1" applyAlignment="1">
      <alignment horizontal="right" vertical="center" wrapText="1"/>
    </xf>
    <xf numFmtId="177" fontId="2" fillId="0" borderId="0" xfId="0" applyNumberFormat="1" applyFont="1" applyAlignment="1">
      <alignment horizontal="right" vertical="center" wrapText="1"/>
    </xf>
    <xf numFmtId="10" fontId="2" fillId="0" borderId="0" xfId="0" applyNumberFormat="1" applyFont="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zoomScaleSheetLayoutView="100" workbookViewId="0" topLeftCell="A1">
      <pane ySplit="1" topLeftCell="A2" activePane="bottomLeft" state="frozen"/>
      <selection pane="bottomLeft" activeCell="A1" sqref="A1:P1"/>
    </sheetView>
  </sheetViews>
  <sheetFormatPr defaultColWidth="9.00390625" defaultRowHeight="14.25"/>
  <cols>
    <col min="1" max="1" width="5.00390625" style="2" customWidth="1"/>
    <col min="2" max="2" width="18.00390625" style="2" customWidth="1"/>
    <col min="3" max="3" width="5.25390625" style="2" customWidth="1"/>
    <col min="4" max="4" width="29.375" style="3" customWidth="1"/>
    <col min="5" max="5" width="36.625" style="4" customWidth="1"/>
    <col min="6" max="6" width="16.875" style="3" customWidth="1"/>
    <col min="7" max="8" width="12.50390625" style="5" customWidth="1"/>
    <col min="9" max="9" width="14.25390625" style="5" customWidth="1"/>
    <col min="10" max="11" width="14.875" style="6" customWidth="1"/>
    <col min="12" max="12" width="15.00390625" style="3" customWidth="1"/>
    <col min="13" max="13" width="17.625" style="6" customWidth="1"/>
    <col min="14" max="14" width="14.25390625" style="3" customWidth="1"/>
    <col min="15" max="15" width="9.00390625" style="7" customWidth="1"/>
    <col min="16" max="16" width="28.375" style="74" customWidth="1"/>
    <col min="17" max="17" width="12.625" style="9" bestFit="1" customWidth="1"/>
    <col min="18" max="19" width="11.50390625" style="0" bestFit="1" customWidth="1"/>
    <col min="20" max="20" width="12.625" style="0" bestFit="1" customWidth="1"/>
  </cols>
  <sheetData>
    <row r="1" spans="1:16" ht="45" customHeight="1">
      <c r="A1" s="10" t="s">
        <v>0</v>
      </c>
      <c r="B1" s="11"/>
      <c r="C1" s="11"/>
      <c r="D1" s="11"/>
      <c r="E1" s="12"/>
      <c r="F1" s="11"/>
      <c r="G1" s="13"/>
      <c r="H1" s="13"/>
      <c r="I1" s="13"/>
      <c r="J1" s="42"/>
      <c r="K1" s="42"/>
      <c r="L1" s="11"/>
      <c r="M1" s="42"/>
      <c r="N1" s="11"/>
      <c r="O1" s="85"/>
      <c r="P1" s="11"/>
    </row>
    <row r="2" spans="1:17" s="1" customFormat="1" ht="45" customHeight="1">
      <c r="A2" s="14" t="s">
        <v>1</v>
      </c>
      <c r="B2" s="14" t="s">
        <v>2</v>
      </c>
      <c r="C2" s="14" t="s">
        <v>3</v>
      </c>
      <c r="D2" s="14" t="s">
        <v>4</v>
      </c>
      <c r="E2" s="15" t="s">
        <v>5</v>
      </c>
      <c r="F2" s="16" t="s">
        <v>6</v>
      </c>
      <c r="G2" s="17" t="s">
        <v>7</v>
      </c>
      <c r="H2" s="17" t="s">
        <v>8</v>
      </c>
      <c r="I2" s="17" t="s">
        <v>9</v>
      </c>
      <c r="J2" s="45" t="s">
        <v>10</v>
      </c>
      <c r="K2" s="46" t="s">
        <v>11</v>
      </c>
      <c r="L2" s="14" t="s">
        <v>12</v>
      </c>
      <c r="M2" s="46" t="s">
        <v>13</v>
      </c>
      <c r="N2" s="14" t="s">
        <v>14</v>
      </c>
      <c r="O2" s="14" t="s">
        <v>15</v>
      </c>
      <c r="P2" s="14" t="s">
        <v>16</v>
      </c>
      <c r="Q2" s="48"/>
    </row>
    <row r="3" spans="1:17" s="1" customFormat="1" ht="136.5" customHeight="1">
      <c r="A3" s="14">
        <v>1</v>
      </c>
      <c r="B3" s="14" t="s">
        <v>17</v>
      </c>
      <c r="C3" s="14">
        <v>1</v>
      </c>
      <c r="D3" s="52" t="s">
        <v>18</v>
      </c>
      <c r="E3" s="75" t="s">
        <v>19</v>
      </c>
      <c r="F3" s="76" t="s">
        <v>20</v>
      </c>
      <c r="G3" s="77">
        <v>45133</v>
      </c>
      <c r="H3" s="77">
        <v>45142</v>
      </c>
      <c r="I3" s="77">
        <v>45170</v>
      </c>
      <c r="J3" s="86">
        <v>305316.02</v>
      </c>
      <c r="K3" s="86">
        <v>305316.02</v>
      </c>
      <c r="L3" s="52" t="s">
        <v>21</v>
      </c>
      <c r="M3" s="86">
        <v>210000</v>
      </c>
      <c r="N3" s="75" t="s">
        <v>22</v>
      </c>
      <c r="O3" s="87">
        <f>1-M3/K3</f>
        <v>0.3121880731970763</v>
      </c>
      <c r="P3" s="88"/>
      <c r="Q3" s="48"/>
    </row>
    <row r="4" spans="1:17" s="1" customFormat="1" ht="81" customHeight="1">
      <c r="A4" s="18">
        <v>2</v>
      </c>
      <c r="B4" s="18" t="s">
        <v>23</v>
      </c>
      <c r="C4" s="14">
        <v>1</v>
      </c>
      <c r="D4" s="78" t="s">
        <v>24</v>
      </c>
      <c r="E4" s="41" t="s">
        <v>25</v>
      </c>
      <c r="F4" s="78" t="s">
        <v>26</v>
      </c>
      <c r="G4" s="79">
        <v>45063</v>
      </c>
      <c r="H4" s="79">
        <v>45077</v>
      </c>
      <c r="I4" s="79">
        <v>45110</v>
      </c>
      <c r="J4" s="86">
        <v>2225887.44</v>
      </c>
      <c r="K4" s="89">
        <v>1908852.87</v>
      </c>
      <c r="L4" s="52" t="s">
        <v>27</v>
      </c>
      <c r="M4" s="86">
        <v>1880220.08</v>
      </c>
      <c r="N4" s="52" t="s">
        <v>28</v>
      </c>
      <c r="O4" s="90">
        <f>1-M4/J4*100%</f>
        <v>0.15529417785833766</v>
      </c>
      <c r="P4" s="52" t="s">
        <v>29</v>
      </c>
      <c r="Q4" s="48"/>
    </row>
    <row r="5" spans="1:17" s="1" customFormat="1" ht="81" customHeight="1">
      <c r="A5" s="25"/>
      <c r="B5" s="25"/>
      <c r="C5" s="14">
        <v>2</v>
      </c>
      <c r="D5" s="14" t="s">
        <v>30</v>
      </c>
      <c r="E5" s="20" t="s">
        <v>31</v>
      </c>
      <c r="F5" s="78" t="s">
        <v>26</v>
      </c>
      <c r="G5" s="79">
        <v>45162</v>
      </c>
      <c r="H5" s="80">
        <v>45173</v>
      </c>
      <c r="I5" s="79">
        <v>45194</v>
      </c>
      <c r="J5" s="86">
        <v>693704.21</v>
      </c>
      <c r="K5" s="89">
        <v>607229.22</v>
      </c>
      <c r="L5" s="52" t="s">
        <v>32</v>
      </c>
      <c r="M5" s="86">
        <v>600575.03</v>
      </c>
      <c r="N5" s="52" t="s">
        <v>33</v>
      </c>
      <c r="O5" s="90">
        <f>1-M5/J5*100%</f>
        <v>0.13424912038518544</v>
      </c>
      <c r="P5" s="52"/>
      <c r="Q5" s="48"/>
    </row>
    <row r="6" spans="1:17" s="1" customFormat="1" ht="14.25">
      <c r="A6" s="81"/>
      <c r="B6" s="81"/>
      <c r="C6" s="81"/>
      <c r="D6" s="82"/>
      <c r="E6" s="83"/>
      <c r="F6" s="82"/>
      <c r="G6" s="84"/>
      <c r="H6" s="84"/>
      <c r="I6" s="84"/>
      <c r="J6" s="91"/>
      <c r="K6" s="91"/>
      <c r="L6" s="82"/>
      <c r="M6" s="91"/>
      <c r="N6" s="82"/>
      <c r="O6" s="92"/>
      <c r="P6" s="82"/>
      <c r="Q6" s="48"/>
    </row>
    <row r="7" spans="1:17" s="1" customFormat="1" ht="14.25">
      <c r="A7" s="81"/>
      <c r="B7" s="81"/>
      <c r="C7" s="81"/>
      <c r="D7" s="82"/>
      <c r="E7" s="83"/>
      <c r="F7" s="82"/>
      <c r="G7" s="84"/>
      <c r="H7" s="84"/>
      <c r="I7" s="84"/>
      <c r="J7" s="91"/>
      <c r="K7" s="91"/>
      <c r="L7" s="82"/>
      <c r="M7" s="91"/>
      <c r="N7" s="82"/>
      <c r="O7" s="92"/>
      <c r="P7" s="82"/>
      <c r="Q7" s="48"/>
    </row>
    <row r="8" spans="1:17" s="1" customFormat="1" ht="14.25">
      <c r="A8" s="81"/>
      <c r="B8" s="81"/>
      <c r="C8" s="81"/>
      <c r="D8" s="82"/>
      <c r="E8" s="83"/>
      <c r="F8" s="82"/>
      <c r="G8" s="84"/>
      <c r="H8" s="84"/>
      <c r="I8" s="84"/>
      <c r="K8" s="91"/>
      <c r="L8" s="82"/>
      <c r="M8" s="91"/>
      <c r="N8" s="82"/>
      <c r="O8" s="92"/>
      <c r="P8" s="82"/>
      <c r="Q8" s="48"/>
    </row>
    <row r="9" spans="1:17" s="1" customFormat="1" ht="14.25">
      <c r="A9" s="81"/>
      <c r="B9" s="81"/>
      <c r="C9" s="81"/>
      <c r="D9" s="82"/>
      <c r="E9" s="83"/>
      <c r="F9" s="82"/>
      <c r="G9" s="84"/>
      <c r="H9" s="84"/>
      <c r="I9" s="84"/>
      <c r="J9" s="91"/>
      <c r="K9" s="91"/>
      <c r="L9" s="82"/>
      <c r="M9" s="91"/>
      <c r="N9" s="82"/>
      <c r="O9" s="92"/>
      <c r="P9" s="82"/>
      <c r="Q9" s="48"/>
    </row>
    <row r="10" spans="1:17" s="1" customFormat="1" ht="14.25">
      <c r="A10" s="81"/>
      <c r="B10" s="81"/>
      <c r="C10" s="81"/>
      <c r="D10" s="82"/>
      <c r="E10" s="83"/>
      <c r="F10" s="82"/>
      <c r="G10" s="84"/>
      <c r="H10" s="84"/>
      <c r="I10" s="84"/>
      <c r="J10" s="91"/>
      <c r="K10" s="91"/>
      <c r="L10" s="82"/>
      <c r="M10" s="91"/>
      <c r="N10" s="82"/>
      <c r="O10" s="92"/>
      <c r="P10" s="82"/>
      <c r="Q10" s="48"/>
    </row>
    <row r="11" spans="1:17" s="1" customFormat="1" ht="14.25">
      <c r="A11" s="81"/>
      <c r="B11" s="81"/>
      <c r="C11" s="81"/>
      <c r="D11" s="82"/>
      <c r="E11" s="83"/>
      <c r="F11" s="82"/>
      <c r="G11" s="84"/>
      <c r="H11" s="84"/>
      <c r="I11" s="84"/>
      <c r="J11" s="91"/>
      <c r="K11" s="91"/>
      <c r="L11" s="82"/>
      <c r="M11" s="91"/>
      <c r="N11" s="82"/>
      <c r="O11" s="92"/>
      <c r="P11" s="82"/>
      <c r="Q11" s="48"/>
    </row>
    <row r="12" spans="1:17" s="1" customFormat="1" ht="14.25">
      <c r="A12" s="81"/>
      <c r="B12" s="81"/>
      <c r="C12" s="81"/>
      <c r="D12" s="82"/>
      <c r="E12" s="83"/>
      <c r="F12" s="82"/>
      <c r="G12" s="84"/>
      <c r="H12" s="84"/>
      <c r="I12" s="84"/>
      <c r="J12" s="91"/>
      <c r="K12" s="91"/>
      <c r="L12" s="82"/>
      <c r="M12" s="91"/>
      <c r="N12" s="82"/>
      <c r="O12" s="92"/>
      <c r="P12" s="82"/>
      <c r="Q12" s="48"/>
    </row>
    <row r="13" spans="1:17" s="1" customFormat="1" ht="14.25">
      <c r="A13" s="81"/>
      <c r="B13" s="81"/>
      <c r="C13" s="81"/>
      <c r="D13" s="82"/>
      <c r="E13" s="83"/>
      <c r="F13" s="82"/>
      <c r="G13" s="84"/>
      <c r="H13" s="84"/>
      <c r="I13" s="84"/>
      <c r="J13" s="91"/>
      <c r="K13" s="91"/>
      <c r="L13" s="82"/>
      <c r="M13" s="91"/>
      <c r="N13" s="82"/>
      <c r="O13" s="92"/>
      <c r="P13" s="82"/>
      <c r="Q13" s="48"/>
    </row>
    <row r="14" spans="1:17" s="1" customFormat="1" ht="14.25">
      <c r="A14" s="81"/>
      <c r="B14" s="81"/>
      <c r="C14" s="81"/>
      <c r="D14" s="82"/>
      <c r="E14" s="83"/>
      <c r="F14" s="82"/>
      <c r="G14" s="84"/>
      <c r="H14" s="84"/>
      <c r="I14" s="84"/>
      <c r="J14" s="91"/>
      <c r="K14" s="91"/>
      <c r="L14" s="82"/>
      <c r="M14" s="91"/>
      <c r="N14" s="82"/>
      <c r="O14" s="92"/>
      <c r="P14" s="82"/>
      <c r="Q14" s="48"/>
    </row>
    <row r="15" spans="1:17" s="1" customFormat="1" ht="14.25">
      <c r="A15" s="81"/>
      <c r="B15" s="81"/>
      <c r="C15" s="81"/>
      <c r="D15" s="82"/>
      <c r="E15" s="83"/>
      <c r="F15" s="82"/>
      <c r="G15" s="84"/>
      <c r="H15" s="84"/>
      <c r="I15" s="84"/>
      <c r="J15" s="91"/>
      <c r="K15" s="91"/>
      <c r="L15" s="82"/>
      <c r="M15" s="91"/>
      <c r="N15" s="82"/>
      <c r="O15" s="92"/>
      <c r="P15" s="82"/>
      <c r="Q15" s="48"/>
    </row>
    <row r="16" spans="1:17" s="1" customFormat="1" ht="14.25">
      <c r="A16" s="81"/>
      <c r="B16" s="81"/>
      <c r="C16" s="81"/>
      <c r="D16" s="82"/>
      <c r="E16" s="83"/>
      <c r="F16" s="82"/>
      <c r="G16" s="84"/>
      <c r="H16" s="84"/>
      <c r="I16" s="84"/>
      <c r="J16" s="91"/>
      <c r="K16" s="91"/>
      <c r="L16" s="82"/>
      <c r="M16" s="91"/>
      <c r="N16" s="82"/>
      <c r="O16" s="92"/>
      <c r="P16" s="82"/>
      <c r="Q16" s="48"/>
    </row>
    <row r="17" spans="1:17" s="1" customFormat="1" ht="14.25">
      <c r="A17" s="81"/>
      <c r="B17" s="81"/>
      <c r="C17" s="81"/>
      <c r="D17" s="82"/>
      <c r="E17" s="83"/>
      <c r="F17" s="82"/>
      <c r="G17" s="84"/>
      <c r="H17" s="84"/>
      <c r="I17" s="84"/>
      <c r="J17" s="91"/>
      <c r="K17" s="91"/>
      <c r="L17" s="82"/>
      <c r="M17" s="91"/>
      <c r="N17" s="82"/>
      <c r="O17" s="92"/>
      <c r="P17" s="82"/>
      <c r="Q17" s="48"/>
    </row>
    <row r="18" spans="1:17" s="1" customFormat="1" ht="14.25">
      <c r="A18" s="81"/>
      <c r="B18" s="81"/>
      <c r="C18" s="81"/>
      <c r="D18" s="82"/>
      <c r="E18" s="83"/>
      <c r="F18" s="82"/>
      <c r="G18" s="84"/>
      <c r="H18" s="84"/>
      <c r="I18" s="84"/>
      <c r="J18" s="91"/>
      <c r="K18" s="91"/>
      <c r="L18" s="82"/>
      <c r="M18" s="91"/>
      <c r="N18" s="82"/>
      <c r="O18" s="92"/>
      <c r="P18" s="82"/>
      <c r="Q18" s="48"/>
    </row>
    <row r="19" spans="1:17" s="1" customFormat="1" ht="14.25">
      <c r="A19" s="81"/>
      <c r="B19" s="81"/>
      <c r="C19" s="81"/>
      <c r="D19" s="82"/>
      <c r="E19" s="83"/>
      <c r="F19" s="82"/>
      <c r="G19" s="84"/>
      <c r="H19" s="84"/>
      <c r="I19" s="84"/>
      <c r="J19" s="91"/>
      <c r="K19" s="91"/>
      <c r="L19" s="82"/>
      <c r="M19" s="91"/>
      <c r="N19" s="82"/>
      <c r="O19" s="92"/>
      <c r="P19" s="82"/>
      <c r="Q19" s="48"/>
    </row>
    <row r="20" spans="1:17" s="1" customFormat="1" ht="14.25">
      <c r="A20" s="81"/>
      <c r="B20" s="81"/>
      <c r="C20" s="81"/>
      <c r="D20" s="82"/>
      <c r="E20" s="83"/>
      <c r="F20" s="82"/>
      <c r="G20" s="84"/>
      <c r="H20" s="84"/>
      <c r="I20" s="84"/>
      <c r="J20" s="91"/>
      <c r="K20" s="91"/>
      <c r="L20" s="82"/>
      <c r="M20" s="91"/>
      <c r="N20" s="82"/>
      <c r="O20" s="92"/>
      <c r="P20" s="82"/>
      <c r="Q20" s="48"/>
    </row>
    <row r="21" spans="1:17" s="1" customFormat="1" ht="14.25">
      <c r="A21" s="81"/>
      <c r="B21" s="81"/>
      <c r="C21" s="81"/>
      <c r="D21" s="82"/>
      <c r="E21" s="83"/>
      <c r="F21" s="82"/>
      <c r="G21" s="84"/>
      <c r="H21" s="84"/>
      <c r="I21" s="84"/>
      <c r="J21" s="91"/>
      <c r="K21" s="91"/>
      <c r="L21" s="82"/>
      <c r="M21" s="91"/>
      <c r="N21" s="82"/>
      <c r="O21" s="92"/>
      <c r="P21" s="82"/>
      <c r="Q21" s="48"/>
    </row>
    <row r="22" spans="1:17" s="1" customFormat="1" ht="14.25">
      <c r="A22" s="81"/>
      <c r="B22" s="81"/>
      <c r="C22" s="81"/>
      <c r="D22" s="82"/>
      <c r="E22" s="83"/>
      <c r="F22" s="82"/>
      <c r="G22" s="84"/>
      <c r="H22" s="84"/>
      <c r="I22" s="84"/>
      <c r="J22" s="91"/>
      <c r="K22" s="91"/>
      <c r="L22" s="82"/>
      <c r="M22" s="91"/>
      <c r="N22" s="82"/>
      <c r="O22" s="92"/>
      <c r="P22" s="82"/>
      <c r="Q22" s="48"/>
    </row>
    <row r="23" spans="1:17" s="1" customFormat="1" ht="14.25">
      <c r="A23" s="81"/>
      <c r="B23" s="81"/>
      <c r="C23" s="81"/>
      <c r="D23" s="82"/>
      <c r="E23" s="83"/>
      <c r="F23" s="82"/>
      <c r="G23" s="84"/>
      <c r="H23" s="84"/>
      <c r="I23" s="84"/>
      <c r="J23" s="91"/>
      <c r="K23" s="91"/>
      <c r="L23" s="82"/>
      <c r="M23" s="91"/>
      <c r="N23" s="82"/>
      <c r="O23" s="92"/>
      <c r="P23" s="82"/>
      <c r="Q23" s="48"/>
    </row>
  </sheetData>
  <sheetProtection/>
  <mergeCells count="3">
    <mergeCell ref="A1:P1"/>
    <mergeCell ref="A4:A5"/>
    <mergeCell ref="B4:B5"/>
  </mergeCells>
  <printOptions/>
  <pageMargins left="0" right="0" top="0.21" bottom="0.21"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tabColor rgb="FFFF0000"/>
  </sheetPr>
  <dimension ref="A1:P21"/>
  <sheetViews>
    <sheetView zoomScaleSheetLayoutView="100" workbookViewId="0" topLeftCell="A1">
      <pane xSplit="3" ySplit="2" topLeftCell="D3" activePane="bottomRight" state="frozen"/>
      <selection pane="bottomRight" activeCell="A1" sqref="A1:O1"/>
    </sheetView>
  </sheetViews>
  <sheetFormatPr defaultColWidth="9.00390625" defaultRowHeight="14.25"/>
  <cols>
    <col min="1" max="1" width="5.00390625" style="2" customWidth="1"/>
    <col min="2" max="2" width="18.125" style="2" customWidth="1"/>
    <col min="3" max="3" width="5.25390625" style="2" customWidth="1"/>
    <col min="4" max="4" width="34.375" style="3" customWidth="1"/>
    <col min="5" max="5" width="55.50390625" style="4" customWidth="1"/>
    <col min="6" max="6" width="16.875" style="3" customWidth="1"/>
    <col min="7" max="7" width="14.875" style="5" customWidth="1"/>
    <col min="8" max="8" width="15.375" style="5" customWidth="1"/>
    <col min="9" max="9" width="17.625" style="6" customWidth="1"/>
    <col min="10" max="10" width="13.625" style="6" customWidth="1"/>
    <col min="11" max="11" width="20.125" style="3" customWidth="1"/>
    <col min="12" max="12" width="13.625" style="6" customWidth="1"/>
    <col min="13" max="13" width="29.875" style="3" customWidth="1"/>
    <col min="14" max="14" width="11.375" style="7" customWidth="1"/>
    <col min="15" max="15" width="37.125" style="8" customWidth="1"/>
    <col min="16" max="16" width="12.625" style="9" bestFit="1" customWidth="1"/>
    <col min="17" max="18" width="10.375" style="0" bestFit="1" customWidth="1"/>
    <col min="19" max="19" width="12.625" style="0" bestFit="1" customWidth="1"/>
  </cols>
  <sheetData>
    <row r="1" spans="1:15" ht="51" customHeight="1">
      <c r="A1" s="10" t="s">
        <v>34</v>
      </c>
      <c r="B1" s="11"/>
      <c r="C1" s="11"/>
      <c r="D1" s="11"/>
      <c r="E1" s="12"/>
      <c r="F1" s="11"/>
      <c r="G1" s="13"/>
      <c r="H1" s="13"/>
      <c r="I1" s="42"/>
      <c r="J1" s="42"/>
      <c r="K1" s="11"/>
      <c r="L1" s="42"/>
      <c r="M1" s="11"/>
      <c r="N1" s="43"/>
      <c r="O1" s="12"/>
    </row>
    <row r="2" spans="1:16" s="1" customFormat="1" ht="45" customHeight="1">
      <c r="A2" s="14" t="s">
        <v>1</v>
      </c>
      <c r="B2" s="14" t="s">
        <v>2</v>
      </c>
      <c r="C2" s="14" t="s">
        <v>3</v>
      </c>
      <c r="D2" s="14" t="s">
        <v>4</v>
      </c>
      <c r="E2" s="15" t="s">
        <v>5</v>
      </c>
      <c r="F2" s="16" t="s">
        <v>6</v>
      </c>
      <c r="G2" s="17" t="s">
        <v>7</v>
      </c>
      <c r="H2" s="17" t="s">
        <v>9</v>
      </c>
      <c r="I2" s="44" t="s">
        <v>35</v>
      </c>
      <c r="J2" s="45" t="s">
        <v>10</v>
      </c>
      <c r="K2" s="14" t="s">
        <v>36</v>
      </c>
      <c r="L2" s="46" t="s">
        <v>37</v>
      </c>
      <c r="M2" s="14" t="s">
        <v>38</v>
      </c>
      <c r="N2" s="47" t="s">
        <v>39</v>
      </c>
      <c r="O2" s="14" t="s">
        <v>16</v>
      </c>
      <c r="P2" s="48"/>
    </row>
    <row r="3" spans="1:16" s="1" customFormat="1" ht="126.75" customHeight="1">
      <c r="A3" s="18">
        <v>1</v>
      </c>
      <c r="B3" s="18" t="s">
        <v>17</v>
      </c>
      <c r="C3" s="15">
        <v>1</v>
      </c>
      <c r="D3" s="19" t="s">
        <v>40</v>
      </c>
      <c r="E3" s="20" t="s">
        <v>41</v>
      </c>
      <c r="F3" s="21" t="s">
        <v>20</v>
      </c>
      <c r="G3" s="22">
        <v>45153</v>
      </c>
      <c r="H3" s="22">
        <v>45182</v>
      </c>
      <c r="I3" s="49" t="s">
        <v>42</v>
      </c>
      <c r="J3" s="49">
        <v>245000</v>
      </c>
      <c r="K3" s="19" t="s">
        <v>43</v>
      </c>
      <c r="L3" s="49">
        <v>184200</v>
      </c>
      <c r="M3" s="50" t="s">
        <v>42</v>
      </c>
      <c r="N3" s="51">
        <f aca="true" t="shared" si="0" ref="N3:N8">1-L3/J3</f>
        <v>0.24816326530612243</v>
      </c>
      <c r="O3" s="52"/>
      <c r="P3" s="48"/>
    </row>
    <row r="4" spans="1:16" s="1" customFormat="1" ht="45" customHeight="1">
      <c r="A4" s="23"/>
      <c r="B4" s="23"/>
      <c r="C4" s="15">
        <v>2</v>
      </c>
      <c r="D4" s="19" t="s">
        <v>44</v>
      </c>
      <c r="E4" s="20" t="s">
        <v>45</v>
      </c>
      <c r="F4" s="21" t="s">
        <v>20</v>
      </c>
      <c r="G4" s="22">
        <v>45163</v>
      </c>
      <c r="H4" s="22">
        <v>45177</v>
      </c>
      <c r="I4" s="53" t="s">
        <v>42</v>
      </c>
      <c r="J4" s="49">
        <v>397248</v>
      </c>
      <c r="K4" s="54" t="s">
        <v>46</v>
      </c>
      <c r="L4" s="49">
        <v>364560</v>
      </c>
      <c r="M4" s="55" t="s">
        <v>42</v>
      </c>
      <c r="N4" s="51">
        <f t="shared" si="0"/>
        <v>0.08228612856452389</v>
      </c>
      <c r="O4" s="52"/>
      <c r="P4" s="48"/>
    </row>
    <row r="5" spans="1:16" s="1" customFormat="1" ht="76.5" customHeight="1">
      <c r="A5" s="23"/>
      <c r="B5" s="23"/>
      <c r="C5" s="15">
        <v>3</v>
      </c>
      <c r="D5" s="19" t="s">
        <v>47</v>
      </c>
      <c r="E5" s="20" t="s">
        <v>48</v>
      </c>
      <c r="F5" s="21" t="s">
        <v>20</v>
      </c>
      <c r="G5" s="22">
        <v>45173</v>
      </c>
      <c r="H5" s="22">
        <v>45195</v>
      </c>
      <c r="I5" s="56" t="s">
        <v>42</v>
      </c>
      <c r="J5" s="49">
        <v>172529</v>
      </c>
      <c r="K5" s="57" t="s">
        <v>49</v>
      </c>
      <c r="L5" s="49">
        <v>155276</v>
      </c>
      <c r="M5" s="58" t="s">
        <v>50</v>
      </c>
      <c r="N5" s="51">
        <v>0.1</v>
      </c>
      <c r="O5" s="52"/>
      <c r="P5" s="48"/>
    </row>
    <row r="6" spans="1:16" s="1" customFormat="1" ht="82.5" customHeight="1">
      <c r="A6" s="23"/>
      <c r="B6" s="23"/>
      <c r="C6" s="15">
        <v>4</v>
      </c>
      <c r="D6" s="19" t="s">
        <v>51</v>
      </c>
      <c r="E6" s="20" t="s">
        <v>52</v>
      </c>
      <c r="F6" s="21" t="s">
        <v>20</v>
      </c>
      <c r="G6" s="22">
        <v>45163</v>
      </c>
      <c r="H6" s="22">
        <v>45187</v>
      </c>
      <c r="I6" s="53" t="s">
        <v>42</v>
      </c>
      <c r="J6" s="49">
        <v>41999</v>
      </c>
      <c r="K6" s="54" t="s">
        <v>53</v>
      </c>
      <c r="L6" s="49">
        <v>38646</v>
      </c>
      <c r="M6" s="55" t="s">
        <v>42</v>
      </c>
      <c r="N6" s="51">
        <f t="shared" si="0"/>
        <v>0.07983523417224214</v>
      </c>
      <c r="O6" s="52"/>
      <c r="P6" s="48"/>
    </row>
    <row r="7" spans="1:16" s="1" customFormat="1" ht="159" customHeight="1">
      <c r="A7" s="23"/>
      <c r="B7" s="23"/>
      <c r="C7" s="15">
        <v>5</v>
      </c>
      <c r="D7" s="19" t="s">
        <v>54</v>
      </c>
      <c r="E7" s="20" t="s">
        <v>55</v>
      </c>
      <c r="F7" s="21" t="s">
        <v>20</v>
      </c>
      <c r="G7" s="22">
        <v>45174</v>
      </c>
      <c r="H7" s="24">
        <v>45194</v>
      </c>
      <c r="I7" s="53" t="s">
        <v>42</v>
      </c>
      <c r="J7" s="49">
        <v>198000</v>
      </c>
      <c r="K7" s="54" t="s">
        <v>56</v>
      </c>
      <c r="L7" s="49">
        <v>188000</v>
      </c>
      <c r="M7" s="58" t="s">
        <v>57</v>
      </c>
      <c r="N7" s="51">
        <f t="shared" si="0"/>
        <v>0.0505050505050505</v>
      </c>
      <c r="O7" s="52"/>
      <c r="P7" s="48"/>
    </row>
    <row r="8" spans="1:16" s="1" customFormat="1" ht="87" customHeight="1">
      <c r="A8" s="23"/>
      <c r="B8" s="23"/>
      <c r="C8" s="15">
        <v>6</v>
      </c>
      <c r="D8" s="19" t="s">
        <v>58</v>
      </c>
      <c r="E8" s="20" t="s">
        <v>59</v>
      </c>
      <c r="F8" s="21" t="s">
        <v>20</v>
      </c>
      <c r="G8" s="22">
        <v>45176</v>
      </c>
      <c r="H8" s="22">
        <v>45195</v>
      </c>
      <c r="I8" s="53" t="s">
        <v>42</v>
      </c>
      <c r="J8" s="49">
        <v>48000</v>
      </c>
      <c r="K8" s="54" t="s">
        <v>60</v>
      </c>
      <c r="L8" s="49">
        <v>28000</v>
      </c>
      <c r="M8" s="58" t="s">
        <v>42</v>
      </c>
      <c r="N8" s="51">
        <f t="shared" si="0"/>
        <v>0.41666666666666663</v>
      </c>
      <c r="O8" s="52"/>
      <c r="P8" s="48"/>
    </row>
    <row r="9" spans="1:16" s="1" customFormat="1" ht="174.75" customHeight="1">
      <c r="A9" s="23"/>
      <c r="B9" s="23"/>
      <c r="C9" s="15">
        <v>7</v>
      </c>
      <c r="D9" s="19" t="s">
        <v>61</v>
      </c>
      <c r="E9" s="20" t="s">
        <v>62</v>
      </c>
      <c r="F9" s="21" t="s">
        <v>20</v>
      </c>
      <c r="G9" s="22">
        <v>45175</v>
      </c>
      <c r="H9" s="22">
        <v>45195</v>
      </c>
      <c r="I9" s="53" t="s">
        <v>42</v>
      </c>
      <c r="J9" s="49">
        <v>491974.04</v>
      </c>
      <c r="K9" s="54" t="s">
        <v>63</v>
      </c>
      <c r="L9" s="49">
        <v>393597</v>
      </c>
      <c r="M9" s="55" t="s">
        <v>42</v>
      </c>
      <c r="N9" s="51">
        <v>0.2</v>
      </c>
      <c r="O9" s="59"/>
      <c r="P9" s="48"/>
    </row>
    <row r="10" spans="1:16" s="1" customFormat="1" ht="60.75" customHeight="1">
      <c r="A10" s="25"/>
      <c r="B10" s="25"/>
      <c r="C10" s="15">
        <v>8</v>
      </c>
      <c r="D10" s="19" t="s">
        <v>64</v>
      </c>
      <c r="E10" s="20" t="s">
        <v>65</v>
      </c>
      <c r="F10" s="21" t="s">
        <v>26</v>
      </c>
      <c r="G10" s="22">
        <v>45076</v>
      </c>
      <c r="H10" s="22">
        <v>45195</v>
      </c>
      <c r="I10" s="53" t="s">
        <v>42</v>
      </c>
      <c r="J10" s="49">
        <v>658763.8170048097</v>
      </c>
      <c r="K10" s="54" t="s">
        <v>66</v>
      </c>
      <c r="L10" s="49">
        <v>627395.63</v>
      </c>
      <c r="M10" s="58" t="s">
        <v>67</v>
      </c>
      <c r="N10" s="51">
        <v>0.05</v>
      </c>
      <c r="O10" s="59"/>
      <c r="P10" s="48"/>
    </row>
    <row r="11" spans="1:16" s="1" customFormat="1" ht="105.75" customHeight="1">
      <c r="A11" s="18">
        <v>2</v>
      </c>
      <c r="B11" s="18" t="s">
        <v>68</v>
      </c>
      <c r="C11" s="26">
        <v>1</v>
      </c>
      <c r="D11" s="27" t="s">
        <v>69</v>
      </c>
      <c r="E11" s="28" t="s">
        <v>70</v>
      </c>
      <c r="F11" s="29" t="s">
        <v>26</v>
      </c>
      <c r="G11" s="30">
        <v>45077</v>
      </c>
      <c r="H11" s="30">
        <v>45093</v>
      </c>
      <c r="I11" s="60">
        <v>2764108.34</v>
      </c>
      <c r="J11" s="60">
        <v>2764108.34</v>
      </c>
      <c r="K11" s="61" t="s">
        <v>66</v>
      </c>
      <c r="L11" s="62">
        <v>2553509.61</v>
      </c>
      <c r="M11" s="63" t="s">
        <v>28</v>
      </c>
      <c r="N11" s="64">
        <v>0.08</v>
      </c>
      <c r="O11" s="65" t="s">
        <v>71</v>
      </c>
      <c r="P11" s="48"/>
    </row>
    <row r="12" spans="1:16" s="1" customFormat="1" ht="123.75" customHeight="1">
      <c r="A12" s="23"/>
      <c r="B12" s="23"/>
      <c r="C12" s="26">
        <v>2</v>
      </c>
      <c r="D12" s="31" t="s">
        <v>72</v>
      </c>
      <c r="E12" s="32" t="s">
        <v>73</v>
      </c>
      <c r="F12" s="29" t="s">
        <v>26</v>
      </c>
      <c r="G12" s="30">
        <v>45093</v>
      </c>
      <c r="H12" s="30">
        <v>45110</v>
      </c>
      <c r="I12" s="60">
        <v>380000</v>
      </c>
      <c r="J12" s="66">
        <v>139823.68</v>
      </c>
      <c r="K12" s="67" t="s">
        <v>74</v>
      </c>
      <c r="L12" s="66">
        <v>125841.31</v>
      </c>
      <c r="M12" s="28" t="s">
        <v>75</v>
      </c>
      <c r="N12" s="64">
        <v>0.1</v>
      </c>
      <c r="O12" s="65" t="s">
        <v>76</v>
      </c>
      <c r="P12" s="48"/>
    </row>
    <row r="13" spans="1:16" s="1" customFormat="1" ht="34.5" customHeight="1">
      <c r="A13" s="23"/>
      <c r="B13" s="23"/>
      <c r="C13" s="26">
        <v>3</v>
      </c>
      <c r="D13" s="33" t="s">
        <v>77</v>
      </c>
      <c r="E13" s="32" t="s">
        <v>78</v>
      </c>
      <c r="F13" s="29" t="s">
        <v>26</v>
      </c>
      <c r="G13" s="30">
        <v>45131</v>
      </c>
      <c r="H13" s="30">
        <v>45173</v>
      </c>
      <c r="I13" s="60">
        <v>344000</v>
      </c>
      <c r="J13" s="66">
        <v>219872.42</v>
      </c>
      <c r="K13" s="68" t="s">
        <v>79</v>
      </c>
      <c r="L13" s="66">
        <v>208878.8</v>
      </c>
      <c r="M13" s="28" t="s">
        <v>67</v>
      </c>
      <c r="N13" s="64">
        <v>0.05</v>
      </c>
      <c r="O13" s="65" t="s">
        <v>80</v>
      </c>
      <c r="P13" s="48"/>
    </row>
    <row r="14" spans="1:16" s="1" customFormat="1" ht="39.75" customHeight="1">
      <c r="A14" s="23"/>
      <c r="B14" s="23"/>
      <c r="C14" s="26">
        <v>4</v>
      </c>
      <c r="D14" s="32" t="s">
        <v>81</v>
      </c>
      <c r="E14" s="32" t="s">
        <v>82</v>
      </c>
      <c r="F14" s="34" t="s">
        <v>26</v>
      </c>
      <c r="G14" s="30">
        <v>45151</v>
      </c>
      <c r="H14" s="35">
        <v>45182</v>
      </c>
      <c r="I14" s="60">
        <v>590000</v>
      </c>
      <c r="J14" s="66">
        <v>434396.14</v>
      </c>
      <c r="K14" s="67" t="s">
        <v>66</v>
      </c>
      <c r="L14" s="62">
        <v>413726.33</v>
      </c>
      <c r="M14" s="69" t="s">
        <v>83</v>
      </c>
      <c r="N14" s="64">
        <v>0.05</v>
      </c>
      <c r="O14" s="65" t="s">
        <v>80</v>
      </c>
      <c r="P14" s="48"/>
    </row>
    <row r="15" spans="1:16" s="1" customFormat="1" ht="72" customHeight="1">
      <c r="A15" s="23"/>
      <c r="B15" s="23"/>
      <c r="C15" s="26">
        <v>5</v>
      </c>
      <c r="D15" s="32" t="s">
        <v>84</v>
      </c>
      <c r="E15" s="32" t="s">
        <v>85</v>
      </c>
      <c r="F15" s="34" t="s">
        <v>26</v>
      </c>
      <c r="G15" s="30">
        <v>45168</v>
      </c>
      <c r="H15" s="35">
        <v>45194</v>
      </c>
      <c r="I15" s="60">
        <v>3184100</v>
      </c>
      <c r="J15" s="62">
        <v>2068913.42</v>
      </c>
      <c r="K15" s="67" t="s">
        <v>66</v>
      </c>
      <c r="L15" s="66">
        <v>1965467.75</v>
      </c>
      <c r="M15" s="63" t="s">
        <v>28</v>
      </c>
      <c r="N15" s="64">
        <v>0.05</v>
      </c>
      <c r="O15" s="65" t="s">
        <v>80</v>
      </c>
      <c r="P15" s="48"/>
    </row>
    <row r="16" spans="1:16" s="1" customFormat="1" ht="72" customHeight="1">
      <c r="A16" s="25"/>
      <c r="B16" s="25"/>
      <c r="C16" s="26">
        <v>6</v>
      </c>
      <c r="D16" s="32" t="s">
        <v>86</v>
      </c>
      <c r="E16" s="32" t="s">
        <v>87</v>
      </c>
      <c r="F16" s="34" t="s">
        <v>26</v>
      </c>
      <c r="G16" s="35">
        <v>45182</v>
      </c>
      <c r="H16" s="35">
        <v>45183</v>
      </c>
      <c r="I16" s="60">
        <v>3304100</v>
      </c>
      <c r="J16" s="66">
        <v>2888045.96</v>
      </c>
      <c r="K16" s="67" t="s">
        <v>66</v>
      </c>
      <c r="L16" s="66">
        <v>2743643.66</v>
      </c>
      <c r="M16" s="63" t="s">
        <v>28</v>
      </c>
      <c r="N16" s="64">
        <v>0.05</v>
      </c>
      <c r="O16" s="65" t="s">
        <v>80</v>
      </c>
      <c r="P16" s="48"/>
    </row>
    <row r="17" spans="1:16" s="1" customFormat="1" ht="36.75" customHeight="1">
      <c r="A17" s="18">
        <v>3</v>
      </c>
      <c r="B17" s="18" t="s">
        <v>23</v>
      </c>
      <c r="C17" s="36">
        <v>1</v>
      </c>
      <c r="D17" s="37" t="s">
        <v>88</v>
      </c>
      <c r="E17" s="38" t="s">
        <v>89</v>
      </c>
      <c r="F17" s="39" t="s">
        <v>20</v>
      </c>
      <c r="G17" s="40">
        <v>45153</v>
      </c>
      <c r="H17" s="40">
        <v>45166</v>
      </c>
      <c r="I17" s="70" t="s">
        <v>42</v>
      </c>
      <c r="J17" s="70">
        <v>193811.2</v>
      </c>
      <c r="K17" s="71" t="s">
        <v>90</v>
      </c>
      <c r="L17" s="70">
        <v>116286.72</v>
      </c>
      <c r="M17" s="58" t="s">
        <v>91</v>
      </c>
      <c r="N17" s="72">
        <v>0.4</v>
      </c>
      <c r="O17" s="71" t="s">
        <v>92</v>
      </c>
      <c r="P17" s="48"/>
    </row>
    <row r="18" spans="1:16" s="1" customFormat="1" ht="36.75" customHeight="1">
      <c r="A18" s="23"/>
      <c r="B18" s="23"/>
      <c r="C18" s="36">
        <v>2</v>
      </c>
      <c r="D18" s="37" t="s">
        <v>93</v>
      </c>
      <c r="E18" s="41" t="s">
        <v>94</v>
      </c>
      <c r="F18" s="39" t="s">
        <v>26</v>
      </c>
      <c r="G18" s="40">
        <v>45166</v>
      </c>
      <c r="H18" s="40">
        <v>45170</v>
      </c>
      <c r="I18" s="70" t="s">
        <v>42</v>
      </c>
      <c r="J18" s="70">
        <v>39106.95</v>
      </c>
      <c r="K18" s="71" t="s">
        <v>95</v>
      </c>
      <c r="L18" s="70">
        <v>35587.72</v>
      </c>
      <c r="M18" s="73" t="s">
        <v>96</v>
      </c>
      <c r="N18" s="72">
        <v>0.09</v>
      </c>
      <c r="O18" s="71"/>
      <c r="P18" s="48"/>
    </row>
    <row r="19" spans="1:16" s="1" customFormat="1" ht="36.75" customHeight="1">
      <c r="A19" s="23"/>
      <c r="B19" s="23"/>
      <c r="C19" s="36">
        <v>3</v>
      </c>
      <c r="D19" s="37" t="s">
        <v>97</v>
      </c>
      <c r="E19" s="41" t="s">
        <v>98</v>
      </c>
      <c r="F19" s="39" t="s">
        <v>26</v>
      </c>
      <c r="G19" s="40">
        <v>45160</v>
      </c>
      <c r="H19" s="40">
        <v>45161</v>
      </c>
      <c r="I19" s="70" t="s">
        <v>42</v>
      </c>
      <c r="J19" s="70">
        <v>31357.1</v>
      </c>
      <c r="K19" s="71" t="s">
        <v>95</v>
      </c>
      <c r="L19" s="70">
        <v>28534.96</v>
      </c>
      <c r="M19" s="73" t="s">
        <v>96</v>
      </c>
      <c r="N19" s="72">
        <v>0.09</v>
      </c>
      <c r="O19" s="71" t="s">
        <v>92</v>
      </c>
      <c r="P19" s="48"/>
    </row>
    <row r="20" spans="1:16" s="1" customFormat="1" ht="36.75" customHeight="1">
      <c r="A20" s="25"/>
      <c r="B20" s="25"/>
      <c r="C20" s="36">
        <v>4</v>
      </c>
      <c r="D20" s="37" t="s">
        <v>99</v>
      </c>
      <c r="E20" s="41" t="s">
        <v>100</v>
      </c>
      <c r="F20" s="39" t="s">
        <v>26</v>
      </c>
      <c r="G20" s="40">
        <v>45191</v>
      </c>
      <c r="H20" s="40">
        <v>45191</v>
      </c>
      <c r="I20" s="70" t="s">
        <v>42</v>
      </c>
      <c r="J20" s="70">
        <v>46201.33</v>
      </c>
      <c r="K20" s="71" t="s">
        <v>101</v>
      </c>
      <c r="L20" s="70">
        <v>42043.21</v>
      </c>
      <c r="M20" s="73" t="s">
        <v>102</v>
      </c>
      <c r="N20" s="72">
        <v>0.09</v>
      </c>
      <c r="O20" s="71"/>
      <c r="P20" s="48"/>
    </row>
    <row r="21" spans="1:16" s="1" customFormat="1" ht="36.75" customHeight="1">
      <c r="A21" s="25">
        <v>4</v>
      </c>
      <c r="B21" s="25" t="s">
        <v>103</v>
      </c>
      <c r="C21" s="36">
        <v>1</v>
      </c>
      <c r="D21" s="37" t="s">
        <v>104</v>
      </c>
      <c r="E21" s="41" t="s">
        <v>105</v>
      </c>
      <c r="F21" s="39" t="s">
        <v>20</v>
      </c>
      <c r="G21" s="40">
        <v>45170</v>
      </c>
      <c r="H21" s="40">
        <v>45195</v>
      </c>
      <c r="I21" s="70">
        <v>93300</v>
      </c>
      <c r="J21" s="70">
        <v>85900</v>
      </c>
      <c r="K21" s="71" t="s">
        <v>106</v>
      </c>
      <c r="L21" s="70">
        <v>77310</v>
      </c>
      <c r="M21" s="73" t="s">
        <v>107</v>
      </c>
      <c r="N21" s="72">
        <v>0.1</v>
      </c>
      <c r="O21" s="71"/>
      <c r="P21" s="48"/>
    </row>
  </sheetData>
  <sheetProtection/>
  <mergeCells count="7">
    <mergeCell ref="A1:O1"/>
    <mergeCell ref="A3:A10"/>
    <mergeCell ref="A11:A16"/>
    <mergeCell ref="A17:A20"/>
    <mergeCell ref="B3:B10"/>
    <mergeCell ref="B11:B16"/>
    <mergeCell ref="B17:B20"/>
  </mergeCells>
  <conditionalFormatting sqref="D11">
    <cfRule type="expression" priority="1" dxfId="0" stopIfTrue="1">
      <formula>AND(COUNTIF($D$11,D11)&gt;1,NOT(ISBLANK(D11)))</formula>
    </cfRule>
  </conditionalFormatting>
  <conditionalFormatting sqref="D12 D13 D14 D15:D16">
    <cfRule type="expression" priority="2" dxfId="0" stopIfTrue="1">
      <formula>AND(COUNTIF($D$12,D12)+COUNTIF($D$13,D12)+COUNTIF($D$14,D12)+COUNTIF($D$15:$D$16,D12)&gt;1,NOT(ISBLANK(D12)))</formula>
    </cfRule>
  </conditionalFormatting>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2023-10-18T09:52:06Z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