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7980" activeTab="0"/>
  </bookViews>
  <sheets>
    <sheet name="2022年3月内部招标项目实施情况汇总表" sheetId="1" r:id="rId1"/>
    <sheet name="2022年3月议标项目实施情况汇总表" sheetId="2" r:id="rId2"/>
  </sheets>
  <definedNames/>
  <calcPr fullCalcOnLoad="1"/>
</workbook>
</file>

<file path=xl/sharedStrings.xml><?xml version="1.0" encoding="utf-8"?>
<sst xmlns="http://schemas.openxmlformats.org/spreadsheetml/2006/main" count="237" uniqueCount="153">
  <si>
    <t>2022年3月内部招标项目实施情况汇总表</t>
  </si>
  <si>
    <t>序号</t>
  </si>
  <si>
    <t>项目管理者</t>
  </si>
  <si>
    <t>项目序号</t>
  </si>
  <si>
    <t>项目名称</t>
  </si>
  <si>
    <t>项目内容</t>
  </si>
  <si>
    <t>估算、概算或预算（元）</t>
  </si>
  <si>
    <t>招标金额（元）</t>
  </si>
  <si>
    <t>拟邀请
投标单位名单</t>
  </si>
  <si>
    <t>评标方法</t>
  </si>
  <si>
    <t>中标单位</t>
  </si>
  <si>
    <t>中标金额（元）</t>
  </si>
  <si>
    <t>中标单位资质</t>
  </si>
  <si>
    <t>下浮率</t>
  </si>
  <si>
    <t>备注</t>
  </si>
  <si>
    <t>管网公司</t>
  </si>
  <si>
    <t>平沙厅西海岸花园小区管网改造工程</t>
  </si>
  <si>
    <t>管道及管件、阀门安装，挖填土方、回填石粉、破补砼路面、破补人行道面砖及广场砖、绿化挖移及复栽、标志牌安装、现有管道碰通等</t>
  </si>
  <si>
    <t>1.广东中大通工程有限公司
2.珠海市和泰建筑工程有限公司
3.珠海市昌盛市政工程有限公司
4.珠海建洪建筑工程有限公司
5.汕头市潮阳建筑工程总公司
6.广东民升建设工程有限公司</t>
  </si>
  <si>
    <t>合理低价中标法</t>
  </si>
  <si>
    <t>珠海市和泰建筑工程有限公司</t>
  </si>
  <si>
    <t>市政公用工程施工总承包叁级</t>
  </si>
  <si>
    <t>红旗营业厅御景城管网改造工程</t>
  </si>
  <si>
    <t>汕头市潮阳建筑工程总公司</t>
  </si>
  <si>
    <t>横琴粤澳深度合作区智慧水务数据监控中心装修工程</t>
  </si>
  <si>
    <t>1.装修部分：打拆工程、间墙、背景墙、造型天花、乳胶漆墙面、防静电地板、地砖/石材地面、水电路制作安装、玻璃隔墙等；2.软装（家私）部分：办公桌椅、指挥台、装饰柜、办公卷帘等；3.弱电部分：无线WIFI、天花喇叭、专业功放、投影仪、投影幕、摄像头、交换机、全数字会议处理器、无线唛等；4.空调制冷系统部分:中央管道空调、分体机等；5.外墙部分：暂定铝单板外墙、外围广告LOGO等。</t>
  </si>
  <si>
    <t>1.广东宗泽建工园林有限公司
2.广东城市建设集团有限公司
3.广东立景园林工程有限公司
4.广东荣基鸿业建筑工程总公司
5.惠州市市政工程有限公司
6.中安瑞宝建设集团有限公司
7.广东争芳建设有限公司
8.广东建邦兴业集团有限公司
9.珠海德进工程有限公司
10.珠海市和泰建筑工程有限公司
11.珠海市博土建建筑工程有限公司</t>
  </si>
  <si>
    <t>中安瑞宝建设集团有限公司</t>
  </si>
  <si>
    <t>建筑工程施工总承包壹级</t>
  </si>
  <si>
    <t>红旗营业厅2022年美景新村、万春园管网改造工程-标段一（万春园）</t>
  </si>
  <si>
    <t>管道及管件、阀门安装等</t>
  </si>
  <si>
    <t>珠海建洪建筑工程有限公司</t>
  </si>
  <si>
    <t>红旗营业厅2022年美景新村、万春园管网改造工程-标段二（美景新村）</t>
  </si>
  <si>
    <t>西江建管公司</t>
  </si>
  <si>
    <t>洪湾泵站至南屏水库隧道工程穿越黑白面将军山线路唯一性论证及生态影响评价</t>
  </si>
  <si>
    <t>根据珠海市生态环境局和市自然资源局要求，环评审查阶段需完成本工程隧道穿越黑白面将军山森林公园线路唯一性论证，将唯一性论证成果纳入环评文件内；在线路唯一性论证通过后，继续开展隧道穿越黑白面将军山森林公园生态影响专题评价。
根据上述情况，本次招标内容包括但不限于洪湾泵站至南屏水库隧道工程隧道穿越黑白面将军山森林公园线路唯一性论证和生态影响评价（包括线路唯一性论证、生态影响评价、专家评审、完成相关主管部门审批手续并取得审批部门批复等）。</t>
  </si>
  <si>
    <t>1.广东森科园林绿化工程有限公司
2.广州景源林业有限公司
3.广州前路林业规划设计有限公司
4.广州市林业科学研究所有限公司
5.广州碳汇林业有限公司</t>
  </si>
  <si>
    <t>广州前路林业规划设计有限公司</t>
  </si>
  <si>
    <t>林业调查规划设计资质证明</t>
  </si>
  <si>
    <t>凤凰山水库大坝加固工程勘察</t>
  </si>
  <si>
    <t xml:space="preserve">本次招标内容为本工程的勘察服务。包括初勘、详勘、物探、测量等，具体要求详见勘察任务书（附件5）。本工程建设的内容是在水库现状的基础上进行加固工程，不改变现状水库大坝主体结构和规模，并根据水库运行管理的需要，对现有破损、缺失的观测和管理设施加以修复和新设。工程估算投资暂定为2322.87万元，其中建筑安装工程费为1792.83万元。      </t>
  </si>
  <si>
    <t>1.湖南省地质工程勘察院
2.陕西工程勘察研究院有限公司
3.广东省珠海工程勘察院</t>
  </si>
  <si>
    <t>最低价中标法</t>
  </si>
  <si>
    <t>湖南省地质工程勘察院</t>
  </si>
  <si>
    <t>勘察综合甲级资质</t>
  </si>
  <si>
    <t>洪湾泵站至南屏水库隧道工程造价咨询（第二次）</t>
  </si>
  <si>
    <t>招标内容：工程预算编制，施工阶段造价咨询服务以及与造价控制有关的其他服务等，包括但不限于以下内容：
1.工程预算编制，包括以清单计价法编制工程量清单（含XML格式招标清单等）、编制预算造价（含钢筋及预埋件计算）；
2.施工阶段造价咨询服务，除第1项工程预算编制中已经约定的在工程实施过程中不可分割必须完成的造价咨询工作以外，尚包括以下内容：
2.1施工阶段发生的设计变更、洽商、签证等工程预算编制或审核、新增工程内容预算编制、材料调差计算等。
2.2工程竣工结算初审，勘察、设计、环评、水保、社稳等招标人要求的二类费的结算审核，以招标人通知为准。
2.3根据经珠海市财政部门审定完毕的工程预算，统计工程整体的注浆、钻孔、爆破或开挖土石方工程量、衬砌、钢筋、型钢、砼、砌石、护坡、模板、爆破品（炸药、雷管等）、机械、人工等的用量，计算本项目应统计的造价指标等工作，具体事项以珠海市西江水务建设管理有限公司造价管理中心向中标人下达的书面指令为准。
2.4在施工时甲乙双方提出工程索赔、合同仲裁时，为招标人提供书面咨询意见。
2.5对合同规定的造价咨询服务结果进行必要的书面解释说明，并负责与各项结果相关的单位对接、提供比较分析等。
3.与造价控制有关的其他服务，主要包括：
3.1向招标人提供国家、省、市与工程造价有关的法律、法规、条例、规定、标准、规范和一般惯例等规定的咨询服务；
3.2向招标人提供涉及委托项目的人工、材料、设备等造价信息和规定的咨询服务；
3.3完成中标人应该完成的其他工作。
3.4参加与造价控制有关的会议及招标人要求参加的重要会议。
3.5配合招标人完成有关施工上网招标的造价工作，包括招标控制价编制等（含XML版）
4.所有成果都必须征得招标人的书面确认后，出具书面成果报告，并提供所有成果文件（含工程量详细计算稿、过程来往文件、询价资料等）的电子文档、软件版，并负责将成果送达招标人。
5.配合及协助工作
5.1配合招标人完成该项目后续可能还有的与造价有关事宜工程招投标事宜：包括但不限于评标、投标澄清和质疑等，对所有投标文件，包括单价、总价、工程量对招标文件的响应等方面进行详细审查和分析，并提交详细的相关标函分析报告。
5.2协助招标人签订合同，包括但不限于：以施工招标文件为基础，结合施工中标人提交的投标文件以及招标过程中形成的所有补充或更新的文件，协助招标人与承包单位进行谈判。
5.3为招标人提供其他与造价控制有关的技术服务（如主要材料市场信息及经济指标的比较分析）。
5.4审核工程进度款，并按招标人要求格式出具意见。</t>
  </si>
  <si>
    <t>1.广东明正项目管理有限公司
2.广东长信德工程咨询有限公司
3.广东建瀚工程管理有限公司
4.珠海市公评工程造价咨询有限公司
5.广东巨正建设项目管理有限公司</t>
  </si>
  <si>
    <t>广东长信德工程咨询有限公</t>
  </si>
  <si>
    <t>/</t>
  </si>
  <si>
    <t>2022年3月议标项目实施情况汇总表</t>
  </si>
  <si>
    <t>集团批复资金（元）</t>
  </si>
  <si>
    <t>议标单位</t>
  </si>
  <si>
    <t>议标合同金额（元）</t>
  </si>
  <si>
    <t>议标单位资质</t>
  </si>
  <si>
    <t>议标下浮率</t>
  </si>
  <si>
    <t>武警广东总队执勤第二支队执勤三大队大院内部分道路及配套排水设施维修工程</t>
  </si>
  <si>
    <t>包括但不限于：沥青路面铺设、路基修整、排水渠安装盖板、雨水篦子安装等</t>
  </si>
  <si>
    <t>合同约定，最终结算按整体下浮10.00%计取</t>
  </si>
  <si>
    <t>矿山基地外爱国村道路升级改造工程</t>
  </si>
  <si>
    <t>包括但不限于：道路铺设、基础换填、场地平整、市政设施迁移等</t>
  </si>
  <si>
    <t>合同约定，最终结算按整体下浮15.00%计取</t>
  </si>
  <si>
    <t>海宜公司</t>
  </si>
  <si>
    <t>珠海中信生态环保产业园餐厨垃圾处理一期工程管理信息系统建设工程造价咨询合同</t>
  </si>
  <si>
    <t xml:space="preserve">造价咨询工作（工程结算审核） </t>
  </si>
  <si>
    <t>广东华禹工程咨询有限公司</t>
  </si>
  <si>
    <t>造价咨询甲级</t>
  </si>
  <si>
    <t>集团财务部</t>
  </si>
  <si>
    <t>乾务水厂、黄杨泵站及配套管线扩建工程施工I标段</t>
  </si>
  <si>
    <t>造价咨询服务：施工结算审核</t>
  </si>
  <si>
    <t>广东长信德工程咨询有限公司</t>
  </si>
  <si>
    <t>计费基数4,887.00万元</t>
  </si>
  <si>
    <t>银坑水库大坝除险加固工程</t>
  </si>
  <si>
    <t>造价咨询服务：全过程造价咨询审核</t>
  </si>
  <si>
    <t>广东信仕德建设项目管理有限公司</t>
  </si>
  <si>
    <t>计费基数1,211.64万元</t>
  </si>
  <si>
    <t xml:space="preserve">高栏港高速公路DN800给水管迁建工程 </t>
  </si>
  <si>
    <t>深圳市广诚工程顾问有限公司</t>
  </si>
  <si>
    <t>计费基数2,058.41万元</t>
  </si>
  <si>
    <t>莲洲镇石龙村环境提升工程 造价咨询委托合同</t>
  </si>
  <si>
    <t xml:space="preserve">广东明正项目管理有限公司 </t>
  </si>
  <si>
    <t>计费基数1800.00万元</t>
  </si>
  <si>
    <t>中心化验调度楼(生产用房)维修工程</t>
  </si>
  <si>
    <t>广东建瀚工程管理有限公司</t>
  </si>
  <si>
    <t>计费基数960.83万元。</t>
  </si>
  <si>
    <t>珠海中信生态环保产业园餐厨垃圾处理一期工程消防检测</t>
  </si>
  <si>
    <t>根据《中华人民共和国消防法》及《广东省公安厅关于依法开展消防设施维护保养检测技术服务工作的通知》（粤公规[2017] 1号）规定，本项目需开展消防检测工作。</t>
  </si>
  <si>
    <t>广州市国华消防检测技术有限公司</t>
  </si>
  <si>
    <t>检验检测机构资质认定证书；
环境管理认证证书</t>
  </si>
  <si>
    <t>珠海中信生态环保产业园餐厨垃圾处理一期工程环保验收</t>
  </si>
  <si>
    <t>本项目工作内容包括但不限于以下:
1完成建设项目环境保护设施的查验和检测工作，确保建设项目环境保护设施符合行政主管部门的要求。
2.完成该项目突发环境事件应急预案的编制及备案。
3编制竣工验收环境保护验收方案，出具符合行政主管部门要求的环境保护验收报告。编制报告质量要求为:应符合我国的相关法规标准，顺利通过专家评审、符合行政主管部门环保竣工验收的要求。
4组织召开环保竣工验收评审会，出具符合行政主管部门
要求的竣工验收调查报告。保证招标人环保工程竣工验收一次
通过。</t>
  </si>
  <si>
    <t>广东奥思特环保科技有限公司</t>
  </si>
  <si>
    <t>南区标准抢修基地工程（临时设施部分）造价咨询</t>
  </si>
  <si>
    <t>一、造价咨询内容：
工程概算审核，工程预算编制，施工阶段造价咨询服务以及与造价控制有关的其他服务等，包括但不限于以下内容：
1.工程概算审核，审核招标人提交的由设计单位编制的本工程概算并出具概算审核意见。
2.工程预算编制，包括编制清单工程量预算、钢筋及预埋件抽料计算等。
3.施工阶段造价咨询服务，除第2项工程预算编制中已经约定的在工程实施过程中不可分割必须完成的造价咨询工作以外，尚包括以下内容：
3.1施工阶段发生的设计变更、洽商、签证等工程预算编制或审核、新增工程内容预算编制、材料调差计算等。
3.2工程竣工结算初审，勘察、设计等招标人要求的二类费的结算审核，以招标人通知为准。
3.3在施工时甲乙双方提出工程索赔、合同仲裁时，为招标人提供书面咨询意见。
3.4对合同规定的造价咨询服务结果进行必要的书面解释说明，并负责与各项结果相关的单位对接、提供比较分析等。
4.与造价控制有关的其他服务，主要包括：
4.1向招标人提供国家、省、市与工程造价有关的法律、法规、条例、规定、标准、规范和一般惯例等规定的咨询服务。
4.2向招标人提供涉及委托项目的人工、材料、设备等造价信息和规定的咨询服务。
4.3完成中标人应该完成的其他工作。
4.4参加与造价控制有关的会议及招标人要求参加的重要会议。
5.所有成果都必须征得招标人的书面确认后，出具书面成果报告，并提供所有成果文件（含工程量详细计算稿、过程来往文件、询价资料等）的电子文档、软件版，并负责将成果送达招标人。
6.配合及协助工作
6.1为招标人提供其他与造价控制有关的技术服务（如主要材料市场信息及经济指标的比较分析）。
7.如政府部门或招标人审计部门对本项目进行审计，中标人必须无条件配合审计部门及时提供造价咨询解释、计算及资料提供工作，否则招标人将视情况将中标人列为不诚信名单一年。</t>
  </si>
  <si>
    <t>广东巨正建设项目管理有限公司</t>
  </si>
  <si>
    <t>排水公司</t>
  </si>
  <si>
    <t>南水厂二沉池放空污水管更换维修（2022年）</t>
  </si>
  <si>
    <t>破损二沉池放空管（波纹管）更换成相同长度和管径的钢管</t>
  </si>
  <si>
    <t>广东立景园林工程有限公司</t>
  </si>
  <si>
    <t>平沙厂一期氧化沟曝气系统检修项目</t>
  </si>
  <si>
    <t>更换一期氧化沟曝气头约2100个，维修漏气、堵塞的曝气管。</t>
  </si>
  <si>
    <t>广东宗泽建工园林有限公司</t>
  </si>
  <si>
    <t>三灶厂厂区零星维修改造工程（2022年）</t>
  </si>
  <si>
    <t>1、修复、连通曝气沉砂池污水回流管至污水井的管段2、采用DN400钢管埋管3、拆除旧储泥池进泥管，安装DN150钢管4、加装一个排外雨水管总出口闸门</t>
  </si>
  <si>
    <t>惠州市市政工程有限公司</t>
  </si>
  <si>
    <t>市政公用工程施工总承包壹级</t>
  </si>
  <si>
    <t>拱北厂四期膜离线清洗项目（2022年）</t>
  </si>
  <si>
    <t>四期膜组器设备清洗</t>
  </si>
  <si>
    <t>珠海宏达建筑工程有限公司</t>
  </si>
  <si>
    <t>供水公司</t>
  </si>
  <si>
    <t>前山营业厅2022年门前走廊吊顶渗水、LED显示屏更换修复</t>
  </si>
  <si>
    <t>修缮</t>
  </si>
  <si>
    <t>珠海德进工程有限公司</t>
  </si>
  <si>
    <t>建筑工程施工总承包叁级</t>
  </si>
  <si>
    <t>包工包料，暂列金2000元</t>
  </si>
  <si>
    <t>红旗营业厅2022年办公区域零星修缮</t>
  </si>
  <si>
    <t>拱北水厂办公楼等门窗更换工程</t>
  </si>
  <si>
    <t>包工包料，暂列金7,422.58元</t>
  </si>
  <si>
    <t>拱北水厂新加药间侧地面硬化</t>
  </si>
  <si>
    <t>包工包料，暂列金2,788.53元</t>
  </si>
  <si>
    <t>南区水厂12万流程平流池排泥槽排气管槽修补</t>
  </si>
  <si>
    <t>修补</t>
  </si>
  <si>
    <t>包工包料，暂列金4000元</t>
  </si>
  <si>
    <t>南区水厂厂区铺设广场砖</t>
  </si>
  <si>
    <t>铺广场砖</t>
  </si>
  <si>
    <t>包工包料，暂列金19000元</t>
  </si>
  <si>
    <t>竹银水库1#副坝改建防汛应急水泥路</t>
  </si>
  <si>
    <t>建水泥路</t>
  </si>
  <si>
    <t>深圳市宏运达建筑工程有限公司</t>
  </si>
  <si>
    <t>市政公用工程施工总承包贰级</t>
  </si>
  <si>
    <t>包工包料，暂列金1800元</t>
  </si>
  <si>
    <t>竹银水库排水沟、步梯修复</t>
  </si>
  <si>
    <t>修复</t>
  </si>
  <si>
    <t>乾务水库后坝道路平整</t>
  </si>
  <si>
    <t>珠海市博土建建筑工程有限公司</t>
  </si>
  <si>
    <t>包工包料，暂列金3000元</t>
  </si>
  <si>
    <t>前山营业厅2022年明珠路、前山路等片区DN25-DN300水表轮换</t>
  </si>
  <si>
    <t>水表轮换</t>
  </si>
  <si>
    <t>甲供涉水主材价约7.70万元</t>
  </si>
  <si>
    <t>拱北供水所2022年消防栓防腐维护</t>
  </si>
  <si>
    <t>水表组防腐</t>
  </si>
  <si>
    <t>乙方包工包料，暂列金20600元。</t>
  </si>
  <si>
    <t>拱北营业厅2022年水表轮换大表拱北片区2</t>
  </si>
  <si>
    <t>广东争芳建设有限公司</t>
  </si>
  <si>
    <t>甲供涉水主材价约10.02万元</t>
  </si>
  <si>
    <t>拱北供水所2022年水表周检</t>
  </si>
  <si>
    <t>水表周检</t>
  </si>
  <si>
    <t>甲供涉水主材价约 2.77万元</t>
  </si>
  <si>
    <t>香洲供水所2022年水表周检</t>
  </si>
  <si>
    <t>广东荣基鸿业建筑工程总公司</t>
  </si>
  <si>
    <t>甲供涉水主材价约1.80万元</t>
  </si>
  <si>
    <t>香洲供水所2022年水表组防腐</t>
  </si>
  <si>
    <t>乙方包工包料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</si>
</sst>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
    <numFmt numFmtId="178" formatCode="0.00_ "/>
    <numFmt numFmtId="179" formatCode="0.000%"/>
  </numFmts>
  <fonts count="48">
    <font>
      <sz val="12"/>
      <name val="宋体"/>
      <family val="0"/>
    </font>
    <font>
      <sz val="11"/>
      <name val="宋体"/>
      <family val="0"/>
    </font>
    <font>
      <b/>
      <sz val="12"/>
      <name val="仿宋"/>
      <family val="3"/>
    </font>
    <font>
      <sz val="12"/>
      <name val="仿宋"/>
      <family val="3"/>
    </font>
    <font>
      <b/>
      <sz val="18"/>
      <name val="仿宋"/>
      <family val="3"/>
    </font>
    <font>
      <b/>
      <sz val="16"/>
      <name val="仿宋"/>
      <family val="3"/>
    </font>
    <font>
      <sz val="12"/>
      <color indexed="8"/>
      <name val="仿宋"/>
      <family val="3"/>
    </font>
    <font>
      <b/>
      <sz val="11"/>
      <color indexed="9"/>
      <name val="宋体"/>
      <family val="0"/>
    </font>
    <font>
      <sz val="9"/>
      <name val="宋体"/>
      <family val="0"/>
    </font>
    <font>
      <sz val="11"/>
      <color indexed="9"/>
      <name val="宋体"/>
      <family val="0"/>
    </font>
    <font>
      <sz val="11"/>
      <color indexed="8"/>
      <name val="宋体"/>
      <family val="0"/>
    </font>
    <font>
      <i/>
      <sz val="11"/>
      <color indexed="23"/>
      <name val="宋体"/>
      <family val="0"/>
    </font>
    <font>
      <b/>
      <sz val="11"/>
      <color indexed="54"/>
      <name val="宋体"/>
      <family val="0"/>
    </font>
    <font>
      <sz val="11"/>
      <color indexed="16"/>
      <name val="宋体"/>
      <family val="0"/>
    </font>
    <font>
      <b/>
      <sz val="11"/>
      <color indexed="63"/>
      <name val="宋体"/>
      <family val="0"/>
    </font>
    <font>
      <sz val="11"/>
      <color indexed="62"/>
      <name val="宋体"/>
      <family val="0"/>
    </font>
    <font>
      <b/>
      <sz val="11"/>
      <color indexed="8"/>
      <name val="宋体"/>
      <family val="0"/>
    </font>
    <font>
      <b/>
      <sz val="13"/>
      <color indexed="54"/>
      <name val="宋体"/>
      <family val="0"/>
    </font>
    <font>
      <sz val="11"/>
      <color indexed="10"/>
      <name val="宋体"/>
      <family val="0"/>
    </font>
    <font>
      <sz val="11"/>
      <color indexed="53"/>
      <name val="宋体"/>
      <family val="0"/>
    </font>
    <font>
      <b/>
      <sz val="15"/>
      <color indexed="54"/>
      <name val="宋体"/>
      <family val="0"/>
    </font>
    <font>
      <sz val="11"/>
      <color indexed="17"/>
      <name val="宋体"/>
      <family val="0"/>
    </font>
    <font>
      <b/>
      <sz val="18"/>
      <color indexed="54"/>
      <name val="宋体"/>
      <family val="0"/>
    </font>
    <font>
      <u val="single"/>
      <sz val="11"/>
      <color indexed="12"/>
      <name val="宋体"/>
      <family val="0"/>
    </font>
    <font>
      <b/>
      <sz val="11"/>
      <color indexed="53"/>
      <name val="宋体"/>
      <family val="0"/>
    </font>
    <font>
      <u val="single"/>
      <sz val="11"/>
      <color indexed="20"/>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8" fillId="0" borderId="0">
      <alignment vertical="center"/>
      <protection/>
    </xf>
  </cellStyleXfs>
  <cellXfs count="98">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176" fontId="3" fillId="0" borderId="0" xfId="0" applyNumberFormat="1" applyFont="1" applyFill="1" applyAlignment="1">
      <alignment horizontal="right" vertical="center" wrapText="1"/>
    </xf>
    <xf numFmtId="10" fontId="3" fillId="0" borderId="0" xfId="0" applyNumberFormat="1" applyFont="1" applyFill="1" applyAlignment="1">
      <alignment horizontal="right" vertical="center" wrapText="1"/>
    </xf>
    <xf numFmtId="10" fontId="3" fillId="0" borderId="0" xfId="0" applyNumberFormat="1" applyFont="1" applyFill="1" applyAlignment="1">
      <alignment horizontal="lef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176" fontId="4" fillId="0" borderId="9" xfId="0" applyNumberFormat="1" applyFont="1" applyFill="1" applyBorder="1" applyAlignment="1">
      <alignment horizontal="right" vertical="center" wrapText="1"/>
    </xf>
    <xf numFmtId="0" fontId="2" fillId="0" borderId="9" xfId="0" applyFont="1" applyFill="1" applyBorder="1" applyAlignment="1">
      <alignment horizontal="center" vertical="center" wrapText="1"/>
    </xf>
    <xf numFmtId="0" fontId="2" fillId="0" borderId="9" xfId="63" applyFont="1" applyFill="1" applyBorder="1" applyAlignment="1">
      <alignment horizontal="center" vertical="center" wrapText="1"/>
      <protection/>
    </xf>
    <xf numFmtId="176" fontId="2" fillId="0" borderId="9" xfId="63" applyNumberFormat="1" applyFont="1" applyFill="1" applyBorder="1" applyAlignment="1">
      <alignment horizontal="center" vertical="center" wrapText="1"/>
      <protection/>
    </xf>
    <xf numFmtId="0" fontId="3" fillId="0" borderId="9" xfId="0" applyFont="1" applyFill="1" applyBorder="1" applyAlignment="1">
      <alignment horizontal="center" vertical="center" wrapText="1"/>
    </xf>
    <xf numFmtId="0" fontId="3" fillId="0" borderId="9" xfId="63" applyFont="1" applyBorder="1" applyAlignment="1">
      <alignment horizontal="center" vertical="center" wrapText="1"/>
      <protection/>
    </xf>
    <xf numFmtId="0" fontId="3" fillId="0" borderId="9" xfId="0" applyFont="1" applyBorder="1" applyAlignment="1">
      <alignment horizontal="center" vertical="center" wrapText="1"/>
    </xf>
    <xf numFmtId="0" fontId="3" fillId="0" borderId="9" xfId="0" applyNumberFormat="1" applyFont="1" applyFill="1" applyBorder="1" applyAlignment="1" applyProtection="1">
      <alignment horizontal="left" vertical="center" wrapText="1"/>
      <protection locked="0"/>
    </xf>
    <xf numFmtId="176" fontId="3" fillId="0" borderId="9" xfId="0" applyNumberFormat="1" applyFont="1" applyBorder="1" applyAlignment="1">
      <alignment horizontal="right"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176" fontId="3" fillId="0" borderId="9" xfId="0" applyNumberFormat="1" applyFont="1" applyFill="1" applyBorder="1" applyAlignment="1">
      <alignment horizontal="right"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176" fontId="3" fillId="0" borderId="9" xfId="0" applyNumberFormat="1" applyFont="1" applyFill="1" applyBorder="1" applyAlignment="1">
      <alignment horizontal="right" vertical="center" wrapText="1"/>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176" fontId="3" fillId="0" borderId="9" xfId="0" applyNumberFormat="1" applyFont="1" applyFill="1" applyBorder="1" applyAlignment="1">
      <alignment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176" fontId="3" fillId="0" borderId="9" xfId="0" applyNumberFormat="1" applyFont="1" applyFill="1" applyBorder="1" applyAlignment="1">
      <alignment horizontal="right" vertical="center" wrapText="1"/>
    </xf>
    <xf numFmtId="10" fontId="4" fillId="0" borderId="9" xfId="0" applyNumberFormat="1" applyFont="1" applyFill="1" applyBorder="1" applyAlignment="1">
      <alignment horizontal="right" vertical="center" wrapText="1"/>
    </xf>
    <xf numFmtId="10" fontId="2" fillId="0" borderId="9" xfId="63" applyNumberFormat="1"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10" fontId="2" fillId="0" borderId="0" xfId="0" applyNumberFormat="1" applyFont="1" applyFill="1" applyAlignment="1">
      <alignment horizontal="center" vertical="center" wrapText="1"/>
    </xf>
    <xf numFmtId="0" fontId="3" fillId="0" borderId="9" xfId="0" applyNumberFormat="1" applyFont="1" applyFill="1" applyBorder="1" applyAlignment="1" applyProtection="1">
      <alignment horizontal="center" vertical="center" wrapText="1"/>
      <protection locked="0"/>
    </xf>
    <xf numFmtId="10" fontId="3" fillId="0" borderId="9" xfId="0" applyNumberFormat="1" applyFont="1" applyFill="1" applyBorder="1" applyAlignment="1">
      <alignment horizontal="right" vertical="center" wrapText="1"/>
    </xf>
    <xf numFmtId="0" fontId="3" fillId="0" borderId="10" xfId="0" applyFont="1" applyBorder="1" applyAlignment="1">
      <alignment horizontal="left" vertical="center" wrapText="1"/>
    </xf>
    <xf numFmtId="10" fontId="3" fillId="0" borderId="0" xfId="0" applyNumberFormat="1" applyFont="1" applyFill="1" applyAlignment="1">
      <alignment horizontal="left" vertical="center" wrapText="1"/>
    </xf>
    <xf numFmtId="0" fontId="3" fillId="0" borderId="10" xfId="0" applyFont="1" applyFill="1" applyBorder="1" applyAlignment="1">
      <alignment horizontal="left" vertical="center" wrapText="1"/>
    </xf>
    <xf numFmtId="10" fontId="3" fillId="0" borderId="9" xfId="0" applyNumberFormat="1" applyFont="1" applyFill="1" applyBorder="1" applyAlignment="1">
      <alignment horizontal="right" vertical="center" wrapText="1"/>
    </xf>
    <xf numFmtId="0" fontId="3" fillId="0" borderId="10" xfId="0" applyFont="1" applyFill="1" applyBorder="1" applyAlignment="1">
      <alignment horizontal="left" vertical="center" wrapText="1"/>
    </xf>
    <xf numFmtId="10" fontId="3" fillId="0" borderId="9" xfId="0" applyNumberFormat="1" applyFont="1" applyFill="1" applyBorder="1" applyAlignment="1">
      <alignment horizontal="right" vertical="center" wrapText="1"/>
    </xf>
    <xf numFmtId="10" fontId="3" fillId="0" borderId="9" xfId="0" applyNumberFormat="1" applyFont="1" applyFill="1" applyBorder="1" applyAlignment="1">
      <alignment horizontal="left" vertical="center" wrapText="1"/>
    </xf>
    <xf numFmtId="10" fontId="3" fillId="0" borderId="9" xfId="0" applyNumberFormat="1" applyFont="1" applyFill="1" applyBorder="1" applyAlignment="1">
      <alignment horizontal="left" vertical="center" wrapText="1"/>
    </xf>
    <xf numFmtId="0" fontId="2" fillId="0" borderId="0" xfId="0" applyFont="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176" fontId="3" fillId="0" borderId="0" xfId="0" applyNumberFormat="1" applyFont="1" applyAlignment="1">
      <alignment horizontal="right" vertical="center" wrapText="1"/>
    </xf>
    <xf numFmtId="10" fontId="3" fillId="0" borderId="0" xfId="0" applyNumberFormat="1" applyFont="1" applyAlignment="1">
      <alignment horizontal="right" vertical="center" wrapText="1"/>
    </xf>
    <xf numFmtId="177" fontId="3" fillId="0" borderId="0" xfId="0" applyNumberFormat="1" applyFont="1" applyAlignment="1">
      <alignment horizontal="center" vertical="center" wrapText="1"/>
    </xf>
    <xf numFmtId="176" fontId="3" fillId="0" borderId="0" xfId="0" applyNumberFormat="1" applyFont="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left" vertical="center" wrapText="1"/>
    </xf>
    <xf numFmtId="176" fontId="4" fillId="0" borderId="9" xfId="0" applyNumberFormat="1" applyFont="1" applyBorder="1" applyAlignment="1">
      <alignment horizontal="right" vertical="center" wrapText="1"/>
    </xf>
    <xf numFmtId="0" fontId="5"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63" applyFont="1" applyBorder="1" applyAlignment="1">
      <alignment horizontal="center" vertical="center" wrapText="1"/>
      <protection/>
    </xf>
    <xf numFmtId="176" fontId="2" fillId="0" borderId="9"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9" xfId="63" applyNumberFormat="1" applyFont="1" applyBorder="1" applyAlignment="1">
      <alignment horizontal="center" vertical="center"/>
      <protection/>
    </xf>
    <xf numFmtId="0" fontId="3" fillId="0" borderId="9" xfId="0" applyNumberFormat="1" applyFont="1" applyBorder="1" applyAlignment="1">
      <alignment horizontal="center" vertical="center" wrapText="1"/>
    </xf>
    <xf numFmtId="0" fontId="3" fillId="0" borderId="9" xfId="0" applyFont="1" applyBorder="1" applyAlignment="1">
      <alignment horizontal="left" vertical="center" wrapText="1"/>
    </xf>
    <xf numFmtId="176" fontId="3" fillId="0" borderId="9" xfId="0" applyNumberFormat="1" applyFont="1" applyBorder="1" applyAlignment="1">
      <alignment horizontal="right" vertical="center" wrapText="1"/>
    </xf>
    <xf numFmtId="0" fontId="3" fillId="0" borderId="12" xfId="0"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9" xfId="0" applyFont="1" applyBorder="1" applyAlignment="1">
      <alignment horizontal="left" vertical="center" wrapText="1"/>
    </xf>
    <xf numFmtId="176" fontId="3" fillId="0" borderId="9" xfId="0" applyNumberFormat="1" applyFont="1" applyBorder="1" applyAlignment="1">
      <alignment horizontal="right" vertical="center"/>
    </xf>
    <xf numFmtId="0" fontId="3" fillId="0" borderId="0" xfId="0" applyFont="1" applyBorder="1" applyAlignment="1">
      <alignment horizontal="left" vertical="center" wrapText="1"/>
    </xf>
    <xf numFmtId="176" fontId="3" fillId="0" borderId="9" xfId="0" applyNumberFormat="1" applyFont="1" applyBorder="1" applyAlignment="1">
      <alignment horizontal="right" vertical="center" wrapText="1"/>
    </xf>
    <xf numFmtId="0" fontId="3" fillId="0" borderId="13" xfId="0" applyFont="1" applyBorder="1" applyAlignment="1">
      <alignment horizontal="center" vertical="center" wrapText="1"/>
    </xf>
    <xf numFmtId="0" fontId="3" fillId="0" borderId="0" xfId="0" applyFont="1" applyAlignment="1">
      <alignment horizontal="left" vertical="center" wrapText="1"/>
    </xf>
    <xf numFmtId="0" fontId="3" fillId="0" borderId="9" xfId="63" applyFont="1" applyFill="1" applyBorder="1" applyAlignment="1">
      <alignment horizontal="center" vertical="center"/>
      <protection/>
    </xf>
    <xf numFmtId="178" fontId="47" fillId="0" borderId="0"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47" fillId="0" borderId="0" xfId="0" applyNumberFormat="1" applyFont="1" applyFill="1" applyBorder="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176" fontId="3" fillId="0" borderId="9" xfId="0" applyNumberFormat="1" applyFont="1" applyBorder="1" applyAlignment="1">
      <alignment horizontal="right" vertical="center" wrapText="1"/>
    </xf>
    <xf numFmtId="10" fontId="4" fillId="0" borderId="9" xfId="0" applyNumberFormat="1" applyFont="1" applyBorder="1" applyAlignment="1">
      <alignment horizontal="right" vertical="center" wrapText="1"/>
    </xf>
    <xf numFmtId="10" fontId="2" fillId="0" borderId="9" xfId="0" applyNumberFormat="1" applyFont="1" applyBorder="1" applyAlignment="1">
      <alignment horizontal="center" vertical="center" wrapText="1"/>
    </xf>
    <xf numFmtId="177" fontId="2" fillId="0" borderId="0" xfId="0" applyNumberFormat="1" applyFont="1" applyBorder="1" applyAlignment="1">
      <alignment horizontal="center" vertical="center" wrapText="1"/>
    </xf>
    <xf numFmtId="176" fontId="2" fillId="0" borderId="0" xfId="0" applyNumberFormat="1" applyFont="1" applyBorder="1" applyAlignment="1">
      <alignment horizontal="center" vertical="center" wrapText="1"/>
    </xf>
    <xf numFmtId="0" fontId="3" fillId="0" borderId="14" xfId="0" applyNumberFormat="1" applyFont="1" applyFill="1" applyBorder="1" applyAlignment="1" applyProtection="1">
      <alignment horizontal="center" vertical="center" wrapText="1"/>
      <protection locked="0"/>
    </xf>
    <xf numFmtId="10" fontId="3" fillId="0" borderId="9" xfId="63" applyNumberFormat="1" applyFont="1" applyFill="1" applyBorder="1" applyAlignment="1" applyProtection="1">
      <alignment horizontal="right" vertical="center" wrapText="1"/>
      <protection/>
    </xf>
    <xf numFmtId="10" fontId="3" fillId="0" borderId="9" xfId="0" applyNumberFormat="1" applyFont="1" applyBorder="1" applyAlignment="1">
      <alignment horizontal="left" vertical="center" wrapText="1"/>
    </xf>
    <xf numFmtId="177" fontId="3" fillId="0" borderId="0" xfId="63" applyNumberFormat="1" applyFont="1" applyFill="1" applyBorder="1" applyAlignment="1">
      <alignment horizontal="center" vertical="center" wrapText="1"/>
      <protection/>
    </xf>
    <xf numFmtId="176" fontId="3" fillId="0" borderId="0" xfId="0" applyNumberFormat="1" applyFont="1" applyFill="1" applyBorder="1" applyAlignment="1">
      <alignment horizontal="center" vertical="center" wrapText="1"/>
    </xf>
    <xf numFmtId="176" fontId="3" fillId="0" borderId="0" xfId="0" applyNumberFormat="1" applyFont="1" applyFill="1" applyAlignment="1">
      <alignment horizontal="center" vertical="center" wrapText="1"/>
    </xf>
    <xf numFmtId="176" fontId="3" fillId="0" borderId="9" xfId="25" applyNumberFormat="1" applyFont="1" applyBorder="1" applyAlignment="1">
      <alignment horizontal="right" vertical="center" wrapText="1"/>
    </xf>
    <xf numFmtId="9" fontId="3" fillId="0" borderId="9" xfId="25" applyFont="1" applyBorder="1" applyAlignment="1">
      <alignment horizontal="center" vertical="center" wrapText="1"/>
    </xf>
    <xf numFmtId="10" fontId="3" fillId="0" borderId="9" xfId="0" applyNumberFormat="1" applyFont="1" applyBorder="1" applyAlignment="1">
      <alignment horizontal="right" vertical="center" wrapText="1"/>
    </xf>
    <xf numFmtId="176" fontId="2" fillId="0" borderId="0" xfId="0" applyNumberFormat="1" applyFont="1" applyAlignment="1">
      <alignment horizontal="center" vertical="center" wrapText="1"/>
    </xf>
    <xf numFmtId="179" fontId="3" fillId="0" borderId="0" xfId="0" applyNumberFormat="1" applyFont="1" applyFill="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_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10"/>
  <sheetViews>
    <sheetView tabSelected="1" zoomScaleSheetLayoutView="100" workbookViewId="0" topLeftCell="A1">
      <selection activeCell="A1" sqref="A1:N1"/>
    </sheetView>
  </sheetViews>
  <sheetFormatPr defaultColWidth="9.00390625" defaultRowHeight="14.25"/>
  <cols>
    <col min="1" max="1" width="7.125" style="49" customWidth="1"/>
    <col min="2" max="2" width="16.625" style="49" customWidth="1"/>
    <col min="3" max="3" width="6.125" style="49" customWidth="1"/>
    <col min="4" max="4" width="28.125" style="49" customWidth="1"/>
    <col min="5" max="5" width="47.875" style="50" customWidth="1"/>
    <col min="6" max="7" width="14.875" style="51" customWidth="1"/>
    <col min="8" max="8" width="48.625" style="49" customWidth="1"/>
    <col min="9" max="9" width="16.00390625" style="49" customWidth="1"/>
    <col min="10" max="10" width="21.00390625" style="49" customWidth="1"/>
    <col min="11" max="11" width="15.25390625" style="51" customWidth="1"/>
    <col min="12" max="12" width="15.75390625" style="49" customWidth="1"/>
    <col min="13" max="13" width="11.125" style="52" customWidth="1"/>
    <col min="14" max="14" width="49.75390625" style="49" customWidth="1"/>
    <col min="15" max="15" width="16.00390625" style="53" bestFit="1" customWidth="1"/>
    <col min="16" max="16" width="14.875" style="54" bestFit="1" customWidth="1"/>
    <col min="17" max="17" width="13.25390625" style="54" customWidth="1"/>
    <col min="18" max="18" width="12.625" style="49" bestFit="1" customWidth="1"/>
    <col min="19" max="16384" width="9.00390625" style="49" customWidth="1"/>
  </cols>
  <sheetData>
    <row r="1" spans="1:14" ht="45" customHeight="1">
      <c r="A1" s="55" t="s">
        <v>0</v>
      </c>
      <c r="B1" s="55"/>
      <c r="C1" s="55"/>
      <c r="D1" s="55"/>
      <c r="E1" s="56"/>
      <c r="F1" s="57"/>
      <c r="G1" s="57"/>
      <c r="H1" s="58"/>
      <c r="I1" s="58"/>
      <c r="J1" s="55"/>
      <c r="K1" s="57"/>
      <c r="L1" s="55"/>
      <c r="M1" s="83"/>
      <c r="N1" s="55"/>
    </row>
    <row r="2" spans="1:17" s="47" customFormat="1" ht="40.5" customHeight="1">
      <c r="A2" s="59" t="s">
        <v>1</v>
      </c>
      <c r="B2" s="59" t="s">
        <v>2</v>
      </c>
      <c r="C2" s="60" t="s">
        <v>3</v>
      </c>
      <c r="D2" s="59" t="s">
        <v>4</v>
      </c>
      <c r="E2" s="59" t="s">
        <v>5</v>
      </c>
      <c r="F2" s="61" t="s">
        <v>6</v>
      </c>
      <c r="G2" s="61" t="s">
        <v>7</v>
      </c>
      <c r="H2" s="59" t="s">
        <v>8</v>
      </c>
      <c r="I2" s="59" t="s">
        <v>9</v>
      </c>
      <c r="J2" s="59" t="s">
        <v>10</v>
      </c>
      <c r="K2" s="61" t="s">
        <v>11</v>
      </c>
      <c r="L2" s="59" t="s">
        <v>12</v>
      </c>
      <c r="M2" s="84" t="s">
        <v>13</v>
      </c>
      <c r="N2" s="59" t="s">
        <v>14</v>
      </c>
      <c r="O2" s="85"/>
      <c r="P2" s="86"/>
      <c r="Q2" s="96"/>
    </row>
    <row r="3" spans="1:17" s="48" customFormat="1" ht="85.5">
      <c r="A3" s="62">
        <v>1</v>
      </c>
      <c r="B3" s="62" t="s">
        <v>15</v>
      </c>
      <c r="C3" s="63">
        <v>1</v>
      </c>
      <c r="D3" s="64" t="s">
        <v>16</v>
      </c>
      <c r="E3" s="65" t="s">
        <v>17</v>
      </c>
      <c r="F3" s="66">
        <v>949705.59</v>
      </c>
      <c r="G3" s="66">
        <v>949705.59</v>
      </c>
      <c r="H3" s="64" t="s">
        <v>18</v>
      </c>
      <c r="I3" s="68" t="s">
        <v>19</v>
      </c>
      <c r="J3" s="64" t="s">
        <v>20</v>
      </c>
      <c r="K3" s="66">
        <v>807249.75</v>
      </c>
      <c r="L3" s="87" t="s">
        <v>21</v>
      </c>
      <c r="M3" s="88">
        <v>0.15000000157943683</v>
      </c>
      <c r="N3" s="89"/>
      <c r="O3" s="90"/>
      <c r="P3" s="91"/>
      <c r="Q3" s="97"/>
    </row>
    <row r="4" spans="1:17" s="48" customFormat="1" ht="85.5">
      <c r="A4" s="67"/>
      <c r="B4" s="67"/>
      <c r="C4" s="63">
        <v>2</v>
      </c>
      <c r="D4" s="68" t="s">
        <v>22</v>
      </c>
      <c r="E4" s="69" t="s">
        <v>17</v>
      </c>
      <c r="F4" s="70">
        <v>305717.82</v>
      </c>
      <c r="G4" s="70">
        <v>305717.82</v>
      </c>
      <c r="H4" s="64" t="s">
        <v>18</v>
      </c>
      <c r="I4" s="68" t="s">
        <v>19</v>
      </c>
      <c r="J4" s="68" t="s">
        <v>23</v>
      </c>
      <c r="K4" s="66">
        <v>282483.27</v>
      </c>
      <c r="L4" s="87" t="s">
        <v>21</v>
      </c>
      <c r="M4" s="88">
        <v>0.07599998586932222</v>
      </c>
      <c r="N4" s="89"/>
      <c r="O4" s="90"/>
      <c r="P4" s="92"/>
      <c r="Q4" s="92"/>
    </row>
    <row r="5" spans="1:15" ht="156.75">
      <c r="A5" s="67"/>
      <c r="B5" s="67"/>
      <c r="C5" s="63">
        <v>3</v>
      </c>
      <c r="D5" s="64" t="s">
        <v>24</v>
      </c>
      <c r="E5" s="71" t="s">
        <v>25</v>
      </c>
      <c r="F5" s="72">
        <v>789302.07</v>
      </c>
      <c r="G5" s="72">
        <v>789302.07</v>
      </c>
      <c r="H5" s="68" t="s">
        <v>26</v>
      </c>
      <c r="I5" s="68" t="s">
        <v>19</v>
      </c>
      <c r="J5" s="64" t="s">
        <v>27</v>
      </c>
      <c r="K5" s="93">
        <v>688902.846696</v>
      </c>
      <c r="L5" s="94" t="s">
        <v>28</v>
      </c>
      <c r="M5" s="88">
        <v>0.12719999999999998</v>
      </c>
      <c r="N5" s="89"/>
      <c r="O5" s="90"/>
    </row>
    <row r="6" spans="1:15" ht="85.5">
      <c r="A6" s="67"/>
      <c r="B6" s="67"/>
      <c r="C6" s="63">
        <v>4</v>
      </c>
      <c r="D6" s="64" t="s">
        <v>29</v>
      </c>
      <c r="E6" s="65" t="s">
        <v>30</v>
      </c>
      <c r="F6" s="72">
        <v>348273.8</v>
      </c>
      <c r="G6" s="72">
        <v>348273.8</v>
      </c>
      <c r="H6" s="64" t="s">
        <v>18</v>
      </c>
      <c r="I6" s="68" t="s">
        <v>19</v>
      </c>
      <c r="J6" s="64" t="s">
        <v>31</v>
      </c>
      <c r="K6" s="66">
        <v>323476.7</v>
      </c>
      <c r="L6" s="87" t="s">
        <v>21</v>
      </c>
      <c r="M6" s="88">
        <v>0.07120001561989442</v>
      </c>
      <c r="N6" s="89"/>
      <c r="O6" s="90"/>
    </row>
    <row r="7" spans="1:15" ht="85.5">
      <c r="A7" s="73"/>
      <c r="B7" s="73"/>
      <c r="C7" s="63">
        <v>5</v>
      </c>
      <c r="D7" s="64" t="s">
        <v>32</v>
      </c>
      <c r="E7" s="74" t="s">
        <v>30</v>
      </c>
      <c r="F7" s="66">
        <v>263215.25</v>
      </c>
      <c r="G7" s="66">
        <v>263215.25</v>
      </c>
      <c r="H7" s="64" t="s">
        <v>18</v>
      </c>
      <c r="I7" s="68" t="s">
        <v>19</v>
      </c>
      <c r="J7" s="64" t="s">
        <v>20</v>
      </c>
      <c r="K7" s="66">
        <v>213994</v>
      </c>
      <c r="L7" s="87" t="s">
        <v>21</v>
      </c>
      <c r="M7" s="88">
        <v>0.186999993351449</v>
      </c>
      <c r="N7" s="89"/>
      <c r="O7" s="90"/>
    </row>
    <row r="8" spans="1:15" ht="142.5">
      <c r="A8" s="62">
        <v>2</v>
      </c>
      <c r="B8" s="62" t="s">
        <v>33</v>
      </c>
      <c r="C8" s="75">
        <v>1</v>
      </c>
      <c r="D8" s="76" t="s">
        <v>34</v>
      </c>
      <c r="E8" s="77" t="s">
        <v>35</v>
      </c>
      <c r="F8" s="78">
        <v>296000</v>
      </c>
      <c r="G8" s="79">
        <v>296000</v>
      </c>
      <c r="H8" s="77" t="s">
        <v>36</v>
      </c>
      <c r="I8" s="76" t="s">
        <v>19</v>
      </c>
      <c r="J8" s="77" t="s">
        <v>37</v>
      </c>
      <c r="K8" s="78">
        <v>257000</v>
      </c>
      <c r="L8" s="80" t="s">
        <v>38</v>
      </c>
      <c r="M8" s="95">
        <v>0.1317567567567568</v>
      </c>
      <c r="N8" s="89"/>
      <c r="O8" s="90"/>
    </row>
    <row r="9" spans="1:15" ht="99.75">
      <c r="A9" s="67"/>
      <c r="B9" s="67"/>
      <c r="C9" s="80">
        <v>2</v>
      </c>
      <c r="D9" s="80" t="s">
        <v>39</v>
      </c>
      <c r="E9" s="81" t="s">
        <v>40</v>
      </c>
      <c r="F9" s="82">
        <v>673649</v>
      </c>
      <c r="G9" s="82">
        <v>673649</v>
      </c>
      <c r="H9" s="80" t="s">
        <v>41</v>
      </c>
      <c r="I9" s="80" t="s">
        <v>42</v>
      </c>
      <c r="J9" s="80" t="s">
        <v>43</v>
      </c>
      <c r="K9" s="82">
        <v>404189.4</v>
      </c>
      <c r="L9" s="80" t="s">
        <v>44</v>
      </c>
      <c r="M9" s="95">
        <v>0.4</v>
      </c>
      <c r="N9" s="80"/>
      <c r="O9" s="90"/>
    </row>
    <row r="10" spans="1:15" ht="408.75" customHeight="1">
      <c r="A10" s="73"/>
      <c r="B10" s="73"/>
      <c r="C10" s="80">
        <v>3</v>
      </c>
      <c r="D10" s="80" t="s">
        <v>45</v>
      </c>
      <c r="E10" s="81" t="s">
        <v>46</v>
      </c>
      <c r="F10" s="82">
        <v>881179.08</v>
      </c>
      <c r="G10" s="82">
        <v>881179.08</v>
      </c>
      <c r="H10" s="80" t="s">
        <v>47</v>
      </c>
      <c r="I10" s="80" t="s">
        <v>19</v>
      </c>
      <c r="J10" s="80" t="s">
        <v>48</v>
      </c>
      <c r="K10" s="82">
        <v>618852.067884</v>
      </c>
      <c r="L10" s="80" t="s">
        <v>49</v>
      </c>
      <c r="M10" s="95">
        <v>0.29769999999999996</v>
      </c>
      <c r="N10" s="80"/>
      <c r="O10" s="90"/>
    </row>
  </sheetData>
  <sheetProtection/>
  <mergeCells count="5">
    <mergeCell ref="A1:N1"/>
    <mergeCell ref="A3:A7"/>
    <mergeCell ref="A8:A10"/>
    <mergeCell ref="B3:B7"/>
    <mergeCell ref="B8:B10"/>
  </mergeCells>
  <printOptions/>
  <pageMargins left="0.75" right="0.75" top="1" bottom="1" header="0.51" footer="0.51"/>
  <pageSetup fitToHeight="0" fitToWidth="1" orientation="landscape" paperSize="9" scale="40"/>
</worksheet>
</file>

<file path=xl/worksheets/sheet2.xml><?xml version="1.0" encoding="utf-8"?>
<worksheet xmlns="http://schemas.openxmlformats.org/spreadsheetml/2006/main" xmlns:r="http://schemas.openxmlformats.org/officeDocument/2006/relationships">
  <dimension ref="A1:M32"/>
  <sheetViews>
    <sheetView zoomScaleSheetLayoutView="100" workbookViewId="0" topLeftCell="A1">
      <pane ySplit="2" topLeftCell="A3" activePane="bottomLeft" state="frozen"/>
      <selection pane="bottomLeft" activeCell="A1" sqref="A1:L1"/>
    </sheetView>
  </sheetViews>
  <sheetFormatPr defaultColWidth="9.00390625" defaultRowHeight="14.25"/>
  <cols>
    <col min="1" max="1" width="5.00390625" style="5" customWidth="1"/>
    <col min="2" max="2" width="13.625" style="5" customWidth="1"/>
    <col min="3" max="3" width="6.25390625" style="5" customWidth="1"/>
    <col min="4" max="4" width="38.875" style="5" customWidth="1"/>
    <col min="5" max="5" width="42.625" style="6" customWidth="1"/>
    <col min="6" max="6" width="19.75390625" style="7" customWidth="1"/>
    <col min="7" max="7" width="18.50390625" style="7" customWidth="1"/>
    <col min="8" max="8" width="34.25390625" style="5" customWidth="1"/>
    <col min="9" max="9" width="19.25390625" style="7" customWidth="1"/>
    <col min="10" max="10" width="27.125" style="5" customWidth="1"/>
    <col min="11" max="11" width="14.75390625" style="8" customWidth="1"/>
    <col min="12" max="12" width="57.00390625" style="6" customWidth="1"/>
    <col min="13" max="13" width="12.625" style="9" bestFit="1" customWidth="1"/>
    <col min="14" max="16384" width="9.00390625" style="6" customWidth="1"/>
  </cols>
  <sheetData>
    <row r="1" spans="1:12" ht="51.75" customHeight="1">
      <c r="A1" s="10" t="s">
        <v>50</v>
      </c>
      <c r="B1" s="10"/>
      <c r="C1" s="10"/>
      <c r="D1" s="10"/>
      <c r="E1" s="11"/>
      <c r="F1" s="12"/>
      <c r="G1" s="12"/>
      <c r="H1" s="10"/>
      <c r="I1" s="12"/>
      <c r="J1" s="10"/>
      <c r="K1" s="33"/>
      <c r="L1" s="11"/>
    </row>
    <row r="2" spans="1:13" s="1" customFormat="1" ht="36.75" customHeight="1">
      <c r="A2" s="13" t="s">
        <v>1</v>
      </c>
      <c r="B2" s="13" t="s">
        <v>2</v>
      </c>
      <c r="C2" s="14" t="s">
        <v>3</v>
      </c>
      <c r="D2" s="14" t="s">
        <v>4</v>
      </c>
      <c r="E2" s="14" t="s">
        <v>5</v>
      </c>
      <c r="F2" s="15" t="s">
        <v>51</v>
      </c>
      <c r="G2" s="15" t="s">
        <v>6</v>
      </c>
      <c r="H2" s="14" t="s">
        <v>52</v>
      </c>
      <c r="I2" s="15" t="s">
        <v>53</v>
      </c>
      <c r="J2" s="14" t="s">
        <v>54</v>
      </c>
      <c r="K2" s="34" t="s">
        <v>55</v>
      </c>
      <c r="L2" s="35" t="s">
        <v>14</v>
      </c>
      <c r="M2" s="36"/>
    </row>
    <row r="3" spans="1:13" s="2" customFormat="1" ht="33.75" customHeight="1">
      <c r="A3" s="16">
        <v>1</v>
      </c>
      <c r="B3" s="16" t="s">
        <v>15</v>
      </c>
      <c r="C3" s="17">
        <v>1</v>
      </c>
      <c r="D3" s="18" t="s">
        <v>56</v>
      </c>
      <c r="E3" s="19" t="s">
        <v>57</v>
      </c>
      <c r="F3" s="20">
        <v>120000</v>
      </c>
      <c r="G3" s="20">
        <v>120000</v>
      </c>
      <c r="H3" s="18" t="s">
        <v>20</v>
      </c>
      <c r="I3" s="20">
        <v>120000</v>
      </c>
      <c r="J3" s="37" t="s">
        <v>21</v>
      </c>
      <c r="K3" s="38">
        <v>0.1</v>
      </c>
      <c r="L3" s="39" t="s">
        <v>58</v>
      </c>
      <c r="M3" s="40"/>
    </row>
    <row r="4" spans="1:13" s="2" customFormat="1" ht="33.75" customHeight="1">
      <c r="A4" s="16"/>
      <c r="B4" s="16"/>
      <c r="C4" s="17">
        <v>2</v>
      </c>
      <c r="D4" s="18" t="s">
        <v>59</v>
      </c>
      <c r="E4" s="19" t="s">
        <v>60</v>
      </c>
      <c r="F4" s="20" t="s">
        <v>49</v>
      </c>
      <c r="G4" s="20" t="s">
        <v>49</v>
      </c>
      <c r="H4" s="18" t="s">
        <v>20</v>
      </c>
      <c r="I4" s="20">
        <v>253922.59</v>
      </c>
      <c r="J4" s="37" t="s">
        <v>21</v>
      </c>
      <c r="K4" s="38">
        <v>0.15</v>
      </c>
      <c r="L4" s="39" t="s">
        <v>61</v>
      </c>
      <c r="M4" s="40"/>
    </row>
    <row r="5" spans="1:13" s="3" customFormat="1" ht="37.5" customHeight="1">
      <c r="A5" s="17">
        <v>2</v>
      </c>
      <c r="B5" s="16" t="s">
        <v>62</v>
      </c>
      <c r="C5" s="21">
        <v>1</v>
      </c>
      <c r="D5" s="21" t="s">
        <v>63</v>
      </c>
      <c r="E5" s="22" t="s">
        <v>64</v>
      </c>
      <c r="F5" s="23" t="s">
        <v>49</v>
      </c>
      <c r="G5" s="23">
        <v>16430</v>
      </c>
      <c r="H5" s="21" t="s">
        <v>65</v>
      </c>
      <c r="I5" s="23">
        <v>13144</v>
      </c>
      <c r="J5" s="21" t="s">
        <v>66</v>
      </c>
      <c r="K5" s="38">
        <v>0.2</v>
      </c>
      <c r="L5" s="41"/>
      <c r="M5" s="40"/>
    </row>
    <row r="6" spans="1:13" s="3" customFormat="1" ht="33.75" customHeight="1">
      <c r="A6" s="16">
        <v>3</v>
      </c>
      <c r="B6" s="16" t="s">
        <v>67</v>
      </c>
      <c r="C6" s="21">
        <v>1</v>
      </c>
      <c r="D6" s="21" t="s">
        <v>68</v>
      </c>
      <c r="E6" s="22" t="s">
        <v>69</v>
      </c>
      <c r="F6" s="23" t="s">
        <v>49</v>
      </c>
      <c r="G6" s="23">
        <v>85992</v>
      </c>
      <c r="H6" s="21" t="s">
        <v>70</v>
      </c>
      <c r="I6" s="23">
        <v>60194.4</v>
      </c>
      <c r="J6" s="21" t="s">
        <v>66</v>
      </c>
      <c r="K6" s="38">
        <v>0.3</v>
      </c>
      <c r="L6" s="41" t="s">
        <v>71</v>
      </c>
      <c r="M6" s="40"/>
    </row>
    <row r="7" spans="1:13" ht="33.75" customHeight="1">
      <c r="A7" s="16"/>
      <c r="B7" s="16"/>
      <c r="C7" s="24">
        <v>2</v>
      </c>
      <c r="D7" s="24" t="s">
        <v>72</v>
      </c>
      <c r="E7" s="25" t="s">
        <v>73</v>
      </c>
      <c r="F7" s="26" t="s">
        <v>49</v>
      </c>
      <c r="G7" s="26">
        <v>74582</v>
      </c>
      <c r="H7" s="24" t="s">
        <v>74</v>
      </c>
      <c r="I7" s="26">
        <v>52207.4</v>
      </c>
      <c r="J7" s="24" t="s">
        <v>66</v>
      </c>
      <c r="K7" s="42">
        <v>0.3</v>
      </c>
      <c r="L7" s="43" t="s">
        <v>75</v>
      </c>
      <c r="M7" s="40"/>
    </row>
    <row r="8" spans="1:13" ht="33.75" customHeight="1">
      <c r="A8" s="16"/>
      <c r="B8" s="16"/>
      <c r="C8" s="24">
        <v>3</v>
      </c>
      <c r="D8" s="24" t="s">
        <v>76</v>
      </c>
      <c r="E8" s="25" t="s">
        <v>69</v>
      </c>
      <c r="F8" s="26" t="s">
        <v>49</v>
      </c>
      <c r="G8" s="26">
        <v>40734.5571428571</v>
      </c>
      <c r="H8" s="24" t="s">
        <v>77</v>
      </c>
      <c r="I8" s="26">
        <v>28514.19</v>
      </c>
      <c r="J8" s="24" t="s">
        <v>66</v>
      </c>
      <c r="K8" s="42">
        <v>0.3</v>
      </c>
      <c r="L8" s="43" t="s">
        <v>78</v>
      </c>
      <c r="M8" s="40"/>
    </row>
    <row r="9" spans="1:13" ht="33.75" customHeight="1">
      <c r="A9" s="16"/>
      <c r="B9" s="16"/>
      <c r="C9" s="24">
        <v>4</v>
      </c>
      <c r="D9" s="24" t="s">
        <v>79</v>
      </c>
      <c r="E9" s="25" t="s">
        <v>73</v>
      </c>
      <c r="F9" s="26" t="s">
        <v>49</v>
      </c>
      <c r="G9" s="26">
        <v>104000</v>
      </c>
      <c r="H9" s="24" t="s">
        <v>80</v>
      </c>
      <c r="I9" s="26">
        <v>72800</v>
      </c>
      <c r="J9" s="24" t="s">
        <v>66</v>
      </c>
      <c r="K9" s="42">
        <v>0.3</v>
      </c>
      <c r="L9" s="43" t="s">
        <v>81</v>
      </c>
      <c r="M9" s="40"/>
    </row>
    <row r="10" spans="1:13" ht="33.75" customHeight="1">
      <c r="A10" s="16"/>
      <c r="B10" s="16"/>
      <c r="C10" s="24">
        <v>5</v>
      </c>
      <c r="D10" s="24" t="s">
        <v>82</v>
      </c>
      <c r="E10" s="25" t="s">
        <v>69</v>
      </c>
      <c r="F10" s="26" t="s">
        <v>49</v>
      </c>
      <c r="G10" s="26">
        <v>22938.2571428571</v>
      </c>
      <c r="H10" s="24" t="s">
        <v>83</v>
      </c>
      <c r="I10" s="26">
        <v>16056.78</v>
      </c>
      <c r="J10" s="24" t="s">
        <v>66</v>
      </c>
      <c r="K10" s="42">
        <v>0.3</v>
      </c>
      <c r="L10" s="43" t="s">
        <v>84</v>
      </c>
      <c r="M10" s="40"/>
    </row>
    <row r="11" spans="1:13" ht="61.5" customHeight="1">
      <c r="A11" s="16">
        <v>4</v>
      </c>
      <c r="B11" s="16" t="s">
        <v>33</v>
      </c>
      <c r="C11" s="27">
        <v>1</v>
      </c>
      <c r="D11" s="24" t="s">
        <v>85</v>
      </c>
      <c r="E11" s="28" t="s">
        <v>86</v>
      </c>
      <c r="F11" s="26" t="s">
        <v>49</v>
      </c>
      <c r="G11" s="29">
        <v>5231.1</v>
      </c>
      <c r="H11" s="24" t="s">
        <v>87</v>
      </c>
      <c r="I11" s="26">
        <v>3500</v>
      </c>
      <c r="J11" s="24" t="s">
        <v>88</v>
      </c>
      <c r="K11" s="42">
        <f aca="true" t="shared" si="0" ref="K11:K13">1-I11/G11</f>
        <v>0.33092466211695437</v>
      </c>
      <c r="L11" s="43"/>
      <c r="M11" s="40"/>
    </row>
    <row r="12" spans="1:13" ht="228">
      <c r="A12" s="16"/>
      <c r="B12" s="16"/>
      <c r="C12" s="27">
        <v>2</v>
      </c>
      <c r="D12" s="24" t="s">
        <v>89</v>
      </c>
      <c r="E12" s="28" t="s">
        <v>90</v>
      </c>
      <c r="F12" s="26" t="s">
        <v>49</v>
      </c>
      <c r="G12" s="29">
        <v>120000</v>
      </c>
      <c r="H12" s="24" t="s">
        <v>91</v>
      </c>
      <c r="I12" s="26">
        <v>88000</v>
      </c>
      <c r="J12" s="24" t="s">
        <v>49</v>
      </c>
      <c r="K12" s="42">
        <f t="shared" si="0"/>
        <v>0.2666666666666667</v>
      </c>
      <c r="L12" s="43"/>
      <c r="M12" s="40"/>
    </row>
    <row r="13" spans="1:13" ht="409.5">
      <c r="A13" s="16"/>
      <c r="B13" s="16"/>
      <c r="C13" s="27">
        <v>3</v>
      </c>
      <c r="D13" s="24" t="s">
        <v>92</v>
      </c>
      <c r="E13" s="28" t="s">
        <v>93</v>
      </c>
      <c r="F13" s="26" t="s">
        <v>49</v>
      </c>
      <c r="G13" s="29">
        <v>51074</v>
      </c>
      <c r="H13" s="24" t="s">
        <v>94</v>
      </c>
      <c r="I13" s="26">
        <f>G13*70%</f>
        <v>35751.799999999996</v>
      </c>
      <c r="J13" s="24" t="s">
        <v>49</v>
      </c>
      <c r="K13" s="42">
        <f t="shared" si="0"/>
        <v>0.30000000000000004</v>
      </c>
      <c r="L13" s="43"/>
      <c r="M13" s="40"/>
    </row>
    <row r="14" spans="1:13" s="4" customFormat="1" ht="28.5">
      <c r="A14" s="30">
        <v>5</v>
      </c>
      <c r="B14" s="30" t="s">
        <v>95</v>
      </c>
      <c r="C14" s="30">
        <v>1</v>
      </c>
      <c r="D14" s="30" t="s">
        <v>96</v>
      </c>
      <c r="E14" s="31" t="s">
        <v>97</v>
      </c>
      <c r="F14" s="32">
        <v>198000</v>
      </c>
      <c r="G14" s="32">
        <v>197419.4</v>
      </c>
      <c r="H14" s="30" t="s">
        <v>98</v>
      </c>
      <c r="I14" s="32">
        <v>185515.01</v>
      </c>
      <c r="J14" s="30" t="s">
        <v>21</v>
      </c>
      <c r="K14" s="44">
        <v>0.0603</v>
      </c>
      <c r="L14" s="45"/>
      <c r="M14" s="40"/>
    </row>
    <row r="15" spans="1:13" ht="28.5">
      <c r="A15" s="24"/>
      <c r="B15" s="24"/>
      <c r="C15" s="24">
        <v>2</v>
      </c>
      <c r="D15" s="24" t="s">
        <v>99</v>
      </c>
      <c r="E15" s="25" t="s">
        <v>100</v>
      </c>
      <c r="F15" s="26">
        <v>155000</v>
      </c>
      <c r="G15" s="26">
        <v>154253.84</v>
      </c>
      <c r="H15" s="24" t="s">
        <v>101</v>
      </c>
      <c r="I15" s="26">
        <v>144952.33</v>
      </c>
      <c r="J15" s="24" t="s">
        <v>21</v>
      </c>
      <c r="K15" s="42">
        <v>0.06030000000000002</v>
      </c>
      <c r="L15" s="46"/>
      <c r="M15" s="40"/>
    </row>
    <row r="16" spans="1:13" ht="57">
      <c r="A16" s="24"/>
      <c r="B16" s="24"/>
      <c r="C16" s="24">
        <v>3</v>
      </c>
      <c r="D16" s="24" t="s">
        <v>102</v>
      </c>
      <c r="E16" s="25" t="s">
        <v>103</v>
      </c>
      <c r="F16" s="26">
        <v>110000</v>
      </c>
      <c r="G16" s="26">
        <v>105023</v>
      </c>
      <c r="H16" s="24" t="s">
        <v>104</v>
      </c>
      <c r="I16" s="26">
        <v>96096.05</v>
      </c>
      <c r="J16" s="24" t="s">
        <v>105</v>
      </c>
      <c r="K16" s="42">
        <v>0.08499999999999996</v>
      </c>
      <c r="L16" s="46"/>
      <c r="M16" s="40"/>
    </row>
    <row r="17" spans="1:13" s="4" customFormat="1" ht="27" customHeight="1">
      <c r="A17" s="30"/>
      <c r="B17" s="30"/>
      <c r="C17" s="30">
        <v>4</v>
      </c>
      <c r="D17" s="30" t="s">
        <v>106</v>
      </c>
      <c r="E17" s="31" t="s">
        <v>107</v>
      </c>
      <c r="F17" s="32">
        <v>355000</v>
      </c>
      <c r="G17" s="32">
        <v>353748.6</v>
      </c>
      <c r="H17" s="30" t="s">
        <v>108</v>
      </c>
      <c r="I17" s="32">
        <v>332912.81</v>
      </c>
      <c r="J17" s="30" t="s">
        <v>21</v>
      </c>
      <c r="K17" s="44">
        <v>0.058899999999999994</v>
      </c>
      <c r="L17" s="45"/>
      <c r="M17" s="40"/>
    </row>
    <row r="18" spans="1:13" ht="28.5">
      <c r="A18" s="24">
        <v>6</v>
      </c>
      <c r="B18" s="24" t="s">
        <v>109</v>
      </c>
      <c r="C18" s="24">
        <v>1</v>
      </c>
      <c r="D18" s="24" t="s">
        <v>110</v>
      </c>
      <c r="E18" s="25" t="s">
        <v>111</v>
      </c>
      <c r="F18" s="26">
        <v>72200</v>
      </c>
      <c r="G18" s="26">
        <v>72152.41</v>
      </c>
      <c r="H18" s="24" t="s">
        <v>112</v>
      </c>
      <c r="I18" s="26">
        <v>65137.17</v>
      </c>
      <c r="J18" s="24" t="s">
        <v>113</v>
      </c>
      <c r="K18" s="42">
        <v>0.09722807595754604</v>
      </c>
      <c r="L18" s="25" t="s">
        <v>114</v>
      </c>
      <c r="M18" s="40"/>
    </row>
    <row r="19" spans="1:13" ht="14.25">
      <c r="A19" s="24"/>
      <c r="B19" s="24"/>
      <c r="C19" s="24">
        <v>2</v>
      </c>
      <c r="D19" s="24" t="s">
        <v>115</v>
      </c>
      <c r="E19" s="25" t="s">
        <v>111</v>
      </c>
      <c r="F19" s="26">
        <v>50000</v>
      </c>
      <c r="G19" s="26">
        <v>49393.81</v>
      </c>
      <c r="H19" s="24" t="s">
        <v>20</v>
      </c>
      <c r="I19" s="26">
        <v>44654.43</v>
      </c>
      <c r="J19" s="24" t="s">
        <v>113</v>
      </c>
      <c r="K19" s="42">
        <v>0.09595088939282063</v>
      </c>
      <c r="L19" s="25" t="s">
        <v>114</v>
      </c>
      <c r="M19" s="40"/>
    </row>
    <row r="20" spans="1:13" ht="14.25">
      <c r="A20" s="24"/>
      <c r="B20" s="24"/>
      <c r="C20" s="24">
        <v>3</v>
      </c>
      <c r="D20" s="24" t="s">
        <v>116</v>
      </c>
      <c r="E20" s="25" t="s">
        <v>111</v>
      </c>
      <c r="F20" s="26">
        <v>192900</v>
      </c>
      <c r="G20" s="26">
        <v>192420.99</v>
      </c>
      <c r="H20" s="24" t="s">
        <v>20</v>
      </c>
      <c r="I20" s="26">
        <v>173178.89</v>
      </c>
      <c r="J20" s="24" t="s">
        <v>113</v>
      </c>
      <c r="K20" s="42">
        <v>0.10000000519693812</v>
      </c>
      <c r="L20" s="25" t="s">
        <v>117</v>
      </c>
      <c r="M20" s="40"/>
    </row>
    <row r="21" spans="1:13" ht="14.25">
      <c r="A21" s="24"/>
      <c r="B21" s="24"/>
      <c r="C21" s="24">
        <v>4</v>
      </c>
      <c r="D21" s="24" t="s">
        <v>118</v>
      </c>
      <c r="E21" s="25" t="s">
        <v>111</v>
      </c>
      <c r="F21" s="26">
        <v>80000</v>
      </c>
      <c r="G21" s="26">
        <v>79797.94</v>
      </c>
      <c r="H21" s="24" t="s">
        <v>20</v>
      </c>
      <c r="I21" s="26">
        <v>71818.15</v>
      </c>
      <c r="J21" s="24" t="s">
        <v>113</v>
      </c>
      <c r="K21" s="42">
        <v>0.09999994987339282</v>
      </c>
      <c r="L21" s="25" t="s">
        <v>119</v>
      </c>
      <c r="M21" s="40"/>
    </row>
    <row r="22" spans="1:13" ht="28.5">
      <c r="A22" s="24"/>
      <c r="B22" s="24"/>
      <c r="C22" s="24">
        <v>5</v>
      </c>
      <c r="D22" s="24" t="s">
        <v>120</v>
      </c>
      <c r="E22" s="25" t="s">
        <v>121</v>
      </c>
      <c r="F22" s="26">
        <v>100000</v>
      </c>
      <c r="G22" s="26">
        <v>99518.01</v>
      </c>
      <c r="H22" s="24" t="s">
        <v>20</v>
      </c>
      <c r="I22" s="26">
        <v>89966.21</v>
      </c>
      <c r="J22" s="24" t="s">
        <v>113</v>
      </c>
      <c r="K22" s="42">
        <v>0.09598061697576137</v>
      </c>
      <c r="L22" s="25" t="s">
        <v>122</v>
      </c>
      <c r="M22" s="40"/>
    </row>
    <row r="23" spans="1:13" ht="14.25">
      <c r="A23" s="24"/>
      <c r="B23" s="24"/>
      <c r="C23" s="24">
        <v>6</v>
      </c>
      <c r="D23" s="24" t="s">
        <v>123</v>
      </c>
      <c r="E23" s="25" t="s">
        <v>124</v>
      </c>
      <c r="F23" s="26">
        <v>200000</v>
      </c>
      <c r="G23" s="26">
        <v>199357.44</v>
      </c>
      <c r="H23" s="24" t="s">
        <v>20</v>
      </c>
      <c r="I23" s="26">
        <v>181321.7</v>
      </c>
      <c r="J23" s="24" t="s">
        <v>113</v>
      </c>
      <c r="K23" s="42">
        <v>0.1</v>
      </c>
      <c r="L23" s="25" t="s">
        <v>125</v>
      </c>
      <c r="M23" s="40"/>
    </row>
    <row r="24" spans="1:13" ht="14.25">
      <c r="A24" s="24"/>
      <c r="B24" s="24"/>
      <c r="C24" s="24">
        <v>7</v>
      </c>
      <c r="D24" s="24" t="s">
        <v>126</v>
      </c>
      <c r="E24" s="25" t="s">
        <v>127</v>
      </c>
      <c r="F24" s="26">
        <v>100000</v>
      </c>
      <c r="G24" s="26">
        <v>97904.38</v>
      </c>
      <c r="H24" s="24" t="s">
        <v>128</v>
      </c>
      <c r="I24" s="26">
        <v>88293.94</v>
      </c>
      <c r="J24" s="24" t="s">
        <v>129</v>
      </c>
      <c r="K24" s="42">
        <v>0.09816149185562487</v>
      </c>
      <c r="L24" s="25" t="s">
        <v>130</v>
      </c>
      <c r="M24" s="40"/>
    </row>
    <row r="25" spans="1:13" ht="14.25">
      <c r="A25" s="24"/>
      <c r="B25" s="24"/>
      <c r="C25" s="24">
        <v>8</v>
      </c>
      <c r="D25" s="24" t="s">
        <v>131</v>
      </c>
      <c r="E25" s="25" t="s">
        <v>132</v>
      </c>
      <c r="F25" s="26">
        <v>100000</v>
      </c>
      <c r="G25" s="26">
        <v>99849.72</v>
      </c>
      <c r="H25" s="24" t="s">
        <v>112</v>
      </c>
      <c r="I25" s="26">
        <v>90264.75</v>
      </c>
      <c r="J25" s="24" t="s">
        <v>113</v>
      </c>
      <c r="K25" s="42">
        <v>0.09599395972267125</v>
      </c>
      <c r="L25" s="25" t="s">
        <v>122</v>
      </c>
      <c r="M25" s="40"/>
    </row>
    <row r="26" spans="1:13" ht="28.5">
      <c r="A26" s="24"/>
      <c r="B26" s="24"/>
      <c r="C26" s="24">
        <v>9</v>
      </c>
      <c r="D26" s="24" t="s">
        <v>133</v>
      </c>
      <c r="E26" s="25" t="s">
        <v>127</v>
      </c>
      <c r="F26" s="26">
        <v>70000</v>
      </c>
      <c r="G26" s="26">
        <v>69946.69</v>
      </c>
      <c r="H26" s="24" t="s">
        <v>134</v>
      </c>
      <c r="I26" s="26">
        <v>63252.02</v>
      </c>
      <c r="J26" s="24" t="s">
        <v>134</v>
      </c>
      <c r="K26" s="42">
        <v>0.0957110336457666</v>
      </c>
      <c r="L26" s="25" t="s">
        <v>135</v>
      </c>
      <c r="M26" s="40"/>
    </row>
    <row r="27" spans="1:13" ht="28.5">
      <c r="A27" s="24"/>
      <c r="B27" s="24"/>
      <c r="C27" s="24">
        <v>10</v>
      </c>
      <c r="D27" s="24" t="s">
        <v>136</v>
      </c>
      <c r="E27" s="25" t="s">
        <v>137</v>
      </c>
      <c r="F27" s="26">
        <v>88000</v>
      </c>
      <c r="G27" s="26">
        <v>11036.35</v>
      </c>
      <c r="H27" s="24" t="s">
        <v>101</v>
      </c>
      <c r="I27" s="26">
        <v>9932.72</v>
      </c>
      <c r="J27" s="24" t="s">
        <v>21</v>
      </c>
      <c r="K27" s="42">
        <v>0.09999954695166437</v>
      </c>
      <c r="L27" s="25" t="s">
        <v>138</v>
      </c>
      <c r="M27" s="40"/>
    </row>
    <row r="28" spans="1:13" ht="14.25">
      <c r="A28" s="24"/>
      <c r="B28" s="24"/>
      <c r="C28" s="24">
        <v>11</v>
      </c>
      <c r="D28" s="24" t="s">
        <v>139</v>
      </c>
      <c r="E28" s="25" t="s">
        <v>140</v>
      </c>
      <c r="F28" s="26">
        <v>148200</v>
      </c>
      <c r="G28" s="26">
        <v>148233.06</v>
      </c>
      <c r="H28" s="24" t="s">
        <v>104</v>
      </c>
      <c r="I28" s="26">
        <v>135469.75</v>
      </c>
      <c r="J28" s="24" t="s">
        <v>105</v>
      </c>
      <c r="K28" s="42">
        <v>0.1</v>
      </c>
      <c r="L28" s="25" t="s">
        <v>141</v>
      </c>
      <c r="M28" s="40"/>
    </row>
    <row r="29" spans="1:13" ht="14.25">
      <c r="A29" s="24"/>
      <c r="B29" s="24"/>
      <c r="C29" s="24">
        <v>12</v>
      </c>
      <c r="D29" s="24" t="s">
        <v>142</v>
      </c>
      <c r="E29" s="25" t="s">
        <v>137</v>
      </c>
      <c r="F29" s="26">
        <v>193500</v>
      </c>
      <c r="G29" s="26">
        <v>19414.76</v>
      </c>
      <c r="H29" s="24" t="s">
        <v>143</v>
      </c>
      <c r="I29" s="26">
        <v>17473.28</v>
      </c>
      <c r="J29" s="24" t="s">
        <v>21</v>
      </c>
      <c r="K29" s="42">
        <v>0.10000020602881518</v>
      </c>
      <c r="L29" s="25" t="s">
        <v>144</v>
      </c>
      <c r="M29" s="40"/>
    </row>
    <row r="30" spans="1:13" ht="14.25">
      <c r="A30" s="24"/>
      <c r="B30" s="24"/>
      <c r="C30" s="24">
        <v>13</v>
      </c>
      <c r="D30" s="24" t="s">
        <v>145</v>
      </c>
      <c r="E30" s="25" t="s">
        <v>146</v>
      </c>
      <c r="F30" s="26">
        <v>82900</v>
      </c>
      <c r="G30" s="26">
        <v>55242.92</v>
      </c>
      <c r="H30" s="24" t="s">
        <v>143</v>
      </c>
      <c r="I30" s="26">
        <v>49718.63</v>
      </c>
      <c r="J30" s="24" t="s">
        <v>21</v>
      </c>
      <c r="K30" s="42">
        <v>0.09999996379626568</v>
      </c>
      <c r="L30" s="25" t="s">
        <v>147</v>
      </c>
      <c r="M30" s="40"/>
    </row>
    <row r="31" spans="1:13" ht="14.25">
      <c r="A31" s="24"/>
      <c r="B31" s="24"/>
      <c r="C31" s="24">
        <v>14</v>
      </c>
      <c r="D31" s="24" t="s">
        <v>148</v>
      </c>
      <c r="E31" s="25" t="s">
        <v>146</v>
      </c>
      <c r="F31" s="26">
        <v>91000</v>
      </c>
      <c r="G31" s="26">
        <v>51353.09</v>
      </c>
      <c r="H31" s="24" t="s">
        <v>149</v>
      </c>
      <c r="I31" s="26">
        <v>46217.78</v>
      </c>
      <c r="J31" s="24" t="s">
        <v>129</v>
      </c>
      <c r="K31" s="42">
        <v>0.10000001947302485</v>
      </c>
      <c r="L31" s="25" t="s">
        <v>150</v>
      </c>
      <c r="M31" s="40"/>
    </row>
    <row r="32" spans="1:13" ht="14.25">
      <c r="A32" s="24"/>
      <c r="B32" s="24"/>
      <c r="C32" s="24">
        <v>15</v>
      </c>
      <c r="D32" s="24" t="s">
        <v>151</v>
      </c>
      <c r="E32" s="25" t="s">
        <v>140</v>
      </c>
      <c r="F32" s="26">
        <v>91400</v>
      </c>
      <c r="G32" s="26">
        <v>54609.74</v>
      </c>
      <c r="H32" s="24" t="s">
        <v>149</v>
      </c>
      <c r="I32" s="26">
        <v>49148.77</v>
      </c>
      <c r="J32" s="24" t="s">
        <v>129</v>
      </c>
      <c r="K32" s="42">
        <v>0.09999992675299317</v>
      </c>
      <c r="L32" s="25" t="s">
        <v>152</v>
      </c>
      <c r="M32" s="40"/>
    </row>
  </sheetData>
  <sheetProtection/>
  <mergeCells count="11">
    <mergeCell ref="A1:L1"/>
    <mergeCell ref="A3:A4"/>
    <mergeCell ref="A6:A10"/>
    <mergeCell ref="A11:A13"/>
    <mergeCell ref="A14:A17"/>
    <mergeCell ref="A18:A32"/>
    <mergeCell ref="B3:B4"/>
    <mergeCell ref="B6:B10"/>
    <mergeCell ref="B11:B13"/>
    <mergeCell ref="B14:B17"/>
    <mergeCell ref="B18:B32"/>
  </mergeCells>
  <dataValidations count="1">
    <dataValidation type="list" allowBlank="1" showInputMessage="1" showErrorMessage="1" sqref="H2">
      <formula1>"深圳市合创建设工程顾问有限公司,广东明正项目管理有限公司,珠海德联工程咨询有限公司,广东长信德工程咨询有限公司,建成工程咨询股份有限公司,广东信仕德建设项目管理有限公司,珠海市公评工程造价咨询有限公司,广东华禹工程咨询有限公司,广东巨正建设项目管理有限公司,华联世纪工程咨询股份有限公司"</formula1>
    </dataValidation>
  </dataValidations>
  <printOptions/>
  <pageMargins left="0" right="0" top="0.21" bottom="0.21" header="0.51" footer="0.51"/>
  <pageSetup horizontalDpi="600" verticalDpi="600" orientation="landscape" paperSize="9"/>
  <ignoredErrors>
    <ignoredError sqref="H2" listDataValidation="1"/>
  </ignoredError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uesr</dc:creator>
  <cp:keywords/>
  <dc:description/>
  <cp:lastModifiedBy>谢双明2384(招标管理经理)</cp:lastModifiedBy>
  <dcterms:created xsi:type="dcterms:W3CDTF">2020-03-09T03:05:55Z</dcterms:created>
  <dcterms:modified xsi:type="dcterms:W3CDTF">2022-04-15T00:12:10Z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