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1年10月内部招标项目实施情况汇总表" sheetId="1" r:id="rId1"/>
    <sheet name="2021年10月议标项目实施情况汇总表" sheetId="2" r:id="rId2"/>
  </sheets>
  <definedNames/>
  <calcPr fullCalcOnLoad="1"/>
</workbook>
</file>

<file path=xl/comments2.xml><?xml version="1.0" encoding="utf-8"?>
<comments xmlns="http://schemas.openxmlformats.org/spreadsheetml/2006/main">
  <authors>
    <author>罗洋2356(招投标及合同专责)</author>
  </authors>
  <commentList>
    <comment ref="K20" authorId="0">
      <text>
        <r>
          <rPr>
            <b/>
            <sz val="9"/>
            <rFont val="宋体"/>
            <family val="0"/>
          </rPr>
          <t>罗洋2356(招投标及合同专责):</t>
        </r>
        <r>
          <rPr>
            <sz val="9"/>
            <rFont val="宋体"/>
            <family val="0"/>
          </rPr>
          <t xml:space="preserve">
2021年11月3日唐总批示要与对方沟通下浮5%，项目组彭文淦与对方沟通后反馈：对方同意下浮5%。
</t>
        </r>
      </text>
    </comment>
  </commentList>
</comments>
</file>

<file path=xl/sharedStrings.xml><?xml version="1.0" encoding="utf-8"?>
<sst xmlns="http://schemas.openxmlformats.org/spreadsheetml/2006/main" count="137" uniqueCount="109">
  <si>
    <t>2021年10月内部招标项目实施情况汇总表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</si>
  <si>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</si>
  <si>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</si>
  <si>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</si>
  <si>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</si>
  <si>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</si>
  <si>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</si>
  <si>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</si>
  <si>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</si>
  <si>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</si>
  <si>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</si>
  <si>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</si>
  <si>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</si>
  <si>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</si>
  <si>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</si>
  <si>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物管中心</t>
  </si>
  <si>
    <t>广昌村高位水池用地加建围栏项目</t>
  </si>
  <si>
    <t>平整场地、加建围栏</t>
  </si>
  <si>
    <t>珠海德进工程有限公司
珠海市和泰建筑工程有限公司
珠海市博土建建筑工程有限公司。</t>
  </si>
  <si>
    <t>合理低价中标法</t>
  </si>
  <si>
    <t>珠海德进工程有限公司</t>
  </si>
  <si>
    <t>建筑工程施工总承包三级</t>
  </si>
  <si>
    <t>西江建管公司</t>
  </si>
  <si>
    <t>梅溪水厂工程基坑及永久边坡监测内部招标</t>
  </si>
  <si>
    <t>本次招标内容为梅溪水厂工程基坑及永久边坡监测，中标人须根据工程地质和水文地质条件、基坑及永久边坡安全等级、基坑及永久边坡周边环境和设计文件要求，制定科学合理、安全可靠的监测方案，提出各项报警值界限，并严格按经招标人、监理单位认可的方案组织实施。监测记录须规范、监测数据须准确，并及时计算整理，提出合理意见，报送招标人、设计、施工、监理等有关单位；工程结束后，及时向招标人提交监测报告。具体工作内容包括但不限于以下工作：1、基坑及永久边坡支护工程监测的对象为：梅溪水厂工程的净水车间（一、二区）、净水车间（三、四区）、清水池、吸水井、送水泵房及永久边坡等。2、工程监测内容包括基坑的坡顶的竖向和水平位移、桩（土）体深层位移、地下水位监测、围护结构及周边地表裂缝监测和永久边坡的坡顶变形监测点、锚杆（索）轴力计等方面的监测。3、相关监测报告编写。</t>
  </si>
  <si>
    <t>/</t>
  </si>
  <si>
    <t>陕西工程勘察研究院有限公司
西北综合勘察设计研究院
西北有色勘测工程有限责任公司
广东省珠海工程勘察院
建设综合勘察研究设计院有限公司</t>
  </si>
  <si>
    <t>最低价中标法</t>
  </si>
  <si>
    <t>西北有色勘测工程有限责任公司</t>
  </si>
  <si>
    <t xml:space="preserve">工程勘察岩土工程专业甲级
</t>
  </si>
  <si>
    <t>2021年10月议标项目实施情况汇总表</t>
  </si>
  <si>
    <t>集团批复资金（元）</t>
  </si>
  <si>
    <t>议标单位</t>
  </si>
  <si>
    <t>议标合同金额（元）</t>
  </si>
  <si>
    <t>议标单位资质</t>
  </si>
  <si>
    <t>议标下浮率</t>
  </si>
  <si>
    <t>物流中心</t>
  </si>
  <si>
    <t>物流中心东部仓厕所及其他零星维修项目</t>
  </si>
  <si>
    <t>东部仓厕所维修及仓库大门斜坡修复等</t>
  </si>
  <si>
    <t>珠海市和泰建筑工程有限公司</t>
  </si>
  <si>
    <t>建筑工程施工总承包叁级
建筑装修装饰工程专业总承包贰级</t>
  </si>
  <si>
    <t>物流中心东部仓厕所及其他零星维修项目预算编制</t>
  </si>
  <si>
    <t>项目预算编制</t>
  </si>
  <si>
    <t>珠海市公评工程造价咨询有限公司</t>
  </si>
  <si>
    <t>造价咨询甲级</t>
  </si>
  <si>
    <t>供水公司</t>
  </si>
  <si>
    <t>北澳西路DN200水泥管爆管改造</t>
  </si>
  <si>
    <t>管道安装、土方开挖、路面恢复等</t>
  </si>
  <si>
    <t>广东建安昌盛控股集团有限公司</t>
  </si>
  <si>
    <t>市政公用工程施工总承包壹级</t>
  </si>
  <si>
    <t>甲供主材，主材费用3.55万元</t>
  </si>
  <si>
    <t>粤海国际花园对澳1#、2#水源管DN1000阀门紧急更换</t>
  </si>
  <si>
    <t>阀门更换</t>
  </si>
  <si>
    <t>珠海供排水管网有限公司</t>
  </si>
  <si>
    <t>市政公用工程施工总承包叁级</t>
  </si>
  <si>
    <t>甲供主材，主材费用12.5万元</t>
  </si>
  <si>
    <t>广昌泵站室外阀门井及流量计井加装不锈钢护栏及步梯</t>
  </si>
  <si>
    <t>加装不锈钢护栏及步梯</t>
  </si>
  <si>
    <t>70,331.81
（含暂列金6,400.00元）</t>
  </si>
  <si>
    <t>珠海市博土建建筑工程有限公司</t>
  </si>
  <si>
    <t>建筑工程施工总承包叁级</t>
  </si>
  <si>
    <t>西城水厂进厂路道路硬化</t>
  </si>
  <si>
    <t>道路抬升及硬化</t>
  </si>
  <si>
    <t>269,969.35
（含暂列金5,000.00元）</t>
  </si>
  <si>
    <t>珠海宏达建筑工程有限公司</t>
  </si>
  <si>
    <t>金湾所新增18个SCADA实时测压点安装</t>
  </si>
  <si>
    <t>土方开挖回填、管道安装、仪表箱安装等</t>
  </si>
  <si>
    <t>深圳市金润建设工程有限公司</t>
  </si>
  <si>
    <t>甲供主材，主材费用10万元</t>
  </si>
  <si>
    <t>三灶镇列圣村旧管网废除工程</t>
  </si>
  <si>
    <t>土方开挖回填、管道接驳、安装盲板等</t>
  </si>
  <si>
    <t>甲供主材，主材费用2万元</t>
  </si>
  <si>
    <t>2021年南湾厅桂圆新村泵房修缮工程</t>
  </si>
  <si>
    <t>旧水池和泵房拆除，泵房新建等</t>
  </si>
  <si>
    <t>广东建邦兴业集团有限公司</t>
  </si>
  <si>
    <t>甲供主材，主材费用9万元</t>
  </si>
  <si>
    <t>红旗厅2021年阀门井维护工程</t>
  </si>
  <si>
    <t>阀门井井盖提升更换、阀门井清淤等</t>
  </si>
  <si>
    <t>甲供主材，主材费用9.2万元</t>
  </si>
  <si>
    <t>排水公司</t>
  </si>
  <si>
    <t>南水厂预处理段设备维修及清砂工程</t>
  </si>
  <si>
    <t>预处理段水下淤泥流沙和垃圾清理转移</t>
  </si>
  <si>
    <t>市政公用工程施工总承包三级</t>
  </si>
  <si>
    <t xml:space="preserve"> 
南水厂氧化沟厌氧区放空阀隔网及阀门安装工程</t>
  </si>
  <si>
    <t>不锈钢隔网制作安装及蝶阀拆除、更换安装</t>
  </si>
  <si>
    <t>广东宗泽建工园林有限公司</t>
  </si>
  <si>
    <t xml:space="preserve">市政公用工程施工总承包三级 </t>
  </si>
  <si>
    <t>集团财务部</t>
  </si>
  <si>
    <t>珠海市西区水厂扩建工程</t>
  </si>
  <si>
    <t>造价咨询服务：竣工结算审核</t>
  </si>
  <si>
    <t>广东信仕德建设项目管理有限公司</t>
  </si>
  <si>
    <t>海宜公司</t>
  </si>
  <si>
    <t xml:space="preserve">伟力高厂房维修及维护项目 </t>
  </si>
  <si>
    <t>含集水池钢制走道钢制楼梯平台拆换、安装钢结构阳光板盖、除臭系统链接管道；洗布池旧钢结构板拆换；暂存间屋面装彩钢瓦、通风管道加固维修；接泥间安装安全防护不锈钢柱、不锈钢储物；拆除进料间入户门顶装饰平台；各车间屋面维修等。</t>
  </si>
  <si>
    <t xml:space="preserve"> 
 广东立景园林工程有限公司  </t>
  </si>
  <si>
    <t xml:space="preserve">伟力高厂房维修及维护项目（造价咨询合同） </t>
  </si>
  <si>
    <t>工程预算的编制或审核及工程结算审核</t>
  </si>
  <si>
    <t>珠海德联工程咨询有限公司</t>
  </si>
  <si>
    <t>沥溪垃圾填埋场封场二期工程堆体稳定性评估</t>
  </si>
  <si>
    <t>本次招标内容为沥溪垃圾填埋场封场二期工程堆体稳定性评估，评估拟分为外业勘察和内业建模分析两个阶段。此本次勘查评价范围为填埋场及周边对填埋场稳定性有影响的相临区域，约5.5万㎡。垃圾堆体区域面积约3.7万㎡。具体工作内容包括但不限于以下工作：1、对沥溪垃圾填埋场封场二期工程堆体稳定性进行必要且适量的勘察工作,查明拟建厂区的工程地质条件及水文地质条件，对场地的稳定性、及工程地质特征作出评价，提供必要的工程地质参数和依据。如场地不稳定，尚应提出相应的岩土工程治理建议。2、相关稳定性分析评估报告编写（含专家评审）。</t>
  </si>
  <si>
    <t>2021年10月25日西江建管公司发文将沥溪垃圾填埋场封场二期工程堆体稳定性评估议标给西北有色勘测工程有限责任公司，2021年10月28日集团公司同意议标。</t>
  </si>
  <si>
    <t>梅溪水厂工程东坑上杨基站（中国移动）光纤和设备迁改施工</t>
  </si>
  <si>
    <t>迁移位于本项目范围内中国移动珠海分公司的管道、电杆、电缆、光缆、设备等通信设施，具体内容以经甲方审批的本工程施工图预算及施工图纸为准。</t>
  </si>
  <si>
    <t>中移建设有限公司</t>
  </si>
  <si>
    <t>通信工程施工总承包一级</t>
  </si>
  <si>
    <t>2021年9月15日西江建管公司班子会议同意将梅溪水厂工程东坑上杨基站（中国移动）光纤和设备迁改施工议标给中移建设有限公司，预算价下浮5%，包干结算。</t>
  </si>
  <si>
    <t>梅溪水厂出厂管工程中国移动管线迁改</t>
  </si>
  <si>
    <t>迁移位于本项目范围内中国移动珠海分公司的管线，具体内容以经甲方审批的本工程施工图预算及施工图纸为准。</t>
  </si>
  <si>
    <t>2021年9月28月集团总经理办公室会议同意将梅溪水厂出厂管工程中国移动管线迁改议标给中移建设有限公司。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</si>
</sst>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
  </numFmts>
  <fonts count="50">
    <font>
      <sz val="12"/>
      <name val="宋体"/>
      <family val="0"/>
    </font>
    <font>
      <sz val="11"/>
      <name val="宋体"/>
      <family val="0"/>
    </font>
    <font>
      <b/>
      <sz val="12"/>
      <name val="仿宋"/>
      <family val="3"/>
    </font>
    <font>
      <sz val="12"/>
      <name val="仿宋"/>
      <family val="3"/>
    </font>
    <font>
      <b/>
      <sz val="18"/>
      <name val="仿宋"/>
      <family val="3"/>
    </font>
    <font>
      <sz val="12"/>
      <color indexed="8"/>
      <name val="仿宋"/>
      <family val="3"/>
    </font>
    <font>
      <b/>
      <sz val="16"/>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9"/>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5" fillId="0" borderId="0">
      <alignment vertical="center"/>
      <protection/>
    </xf>
  </cellStyleXfs>
  <cellXfs count="111">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176" fontId="3" fillId="0" borderId="9" xfId="0" applyNumberFormat="1" applyFont="1" applyBorder="1" applyAlignment="1">
      <alignment horizontal="right" vertical="center" wrapText="1"/>
    </xf>
    <xf numFmtId="0" fontId="3" fillId="0" borderId="11" xfId="0" applyFont="1" applyFill="1" applyBorder="1" applyAlignment="1">
      <alignment horizontal="center" vertical="center" wrapText="1"/>
    </xf>
    <xf numFmtId="0" fontId="3" fillId="0" borderId="9" xfId="63" applyFont="1" applyBorder="1" applyAlignment="1">
      <alignment horizontal="center" vertical="center"/>
      <protection/>
    </xf>
    <xf numFmtId="0" fontId="48" fillId="0" borderId="12" xfId="0" applyFont="1" applyBorder="1" applyAlignment="1">
      <alignment horizontal="center" vertical="center" wrapText="1"/>
    </xf>
    <xf numFmtId="0" fontId="3" fillId="0" borderId="13" xfId="0" applyFont="1" applyBorder="1" applyAlignment="1">
      <alignment horizontal="left" vertical="center"/>
    </xf>
    <xf numFmtId="176" fontId="3" fillId="0" borderId="13" xfId="0" applyNumberFormat="1" applyFont="1" applyFill="1" applyBorder="1" applyAlignment="1">
      <alignment vertical="center" wrapText="1"/>
    </xf>
    <xf numFmtId="176" fontId="3"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right" vertical="center" wrapText="1"/>
    </xf>
    <xf numFmtId="0" fontId="3" fillId="0" borderId="9" xfId="63" applyFont="1" applyFill="1" applyBorder="1" applyAlignment="1">
      <alignment horizontal="center" vertical="center"/>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176" fontId="3" fillId="0" borderId="9" xfId="0"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right"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176" fontId="3" fillId="0" borderId="9" xfId="0" applyNumberFormat="1" applyFont="1" applyBorder="1" applyAlignment="1">
      <alignment vertical="center" wrapText="1"/>
    </xf>
    <xf numFmtId="0" fontId="3" fillId="0" borderId="15"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right" vertical="center" wrapText="1"/>
      <protection locked="0"/>
    </xf>
    <xf numFmtId="0" fontId="3" fillId="0" borderId="9" xfId="0" applyFont="1" applyBorder="1" applyAlignment="1">
      <alignment horizontal="lef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9" fontId="3" fillId="0" borderId="9" xfId="25" applyNumberFormat="1" applyFont="1" applyFill="1" applyBorder="1" applyAlignment="1" applyProtection="1">
      <alignment horizontal="right" vertical="center" wrapText="1"/>
      <protection locked="0"/>
    </xf>
    <xf numFmtId="177" fontId="3" fillId="0" borderId="0" xfId="0" applyNumberFormat="1" applyFont="1" applyFill="1" applyAlignment="1">
      <alignment horizontal="left" vertical="center" wrapText="1"/>
    </xf>
    <xf numFmtId="0" fontId="3" fillId="0" borderId="16" xfId="0" applyNumberFormat="1" applyFont="1" applyFill="1" applyBorder="1" applyAlignment="1" applyProtection="1">
      <alignment horizontal="center" vertical="center" wrapText="1"/>
      <protection locked="0"/>
    </xf>
    <xf numFmtId="9" fontId="3" fillId="0" borderId="16" xfId="25"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13" xfId="0" applyNumberFormat="1" applyFont="1" applyFill="1" applyBorder="1" applyAlignment="1" applyProtection="1">
      <alignment horizontal="center" vertical="center" wrapText="1"/>
      <protection locked="0"/>
    </xf>
    <xf numFmtId="9" fontId="3" fillId="0" borderId="13" xfId="25" applyNumberFormat="1" applyFont="1" applyFill="1" applyBorder="1" applyAlignment="1" applyProtection="1">
      <alignment horizontal="right" vertical="center" wrapText="1"/>
      <protection locked="0"/>
    </xf>
    <xf numFmtId="10" fontId="3" fillId="0" borderId="16" xfId="25" applyNumberFormat="1" applyFont="1" applyFill="1" applyBorder="1" applyAlignment="1" applyProtection="1">
      <alignment horizontal="right" vertical="center" wrapText="1"/>
      <protection locked="0"/>
    </xf>
    <xf numFmtId="176" fontId="3" fillId="0" borderId="9" xfId="0" applyNumberFormat="1" applyFont="1" applyBorder="1" applyAlignment="1">
      <alignment vertical="center" wrapText="1"/>
    </xf>
    <xf numFmtId="10" fontId="3" fillId="0" borderId="9" xfId="0" applyNumberFormat="1" applyFont="1" applyBorder="1" applyAlignment="1">
      <alignment horizontal="right" vertical="center" wrapText="1"/>
    </xf>
    <xf numFmtId="176" fontId="3" fillId="0" borderId="9" xfId="0" applyNumberFormat="1" applyFont="1" applyBorder="1" applyAlignment="1">
      <alignment vertical="center" wrapText="1"/>
    </xf>
    <xf numFmtId="0" fontId="3" fillId="0" borderId="15" xfId="0" applyNumberFormat="1" applyFont="1" applyFill="1" applyBorder="1" applyAlignment="1" applyProtection="1">
      <alignment horizontal="center" vertical="center" wrapText="1"/>
      <protection locked="0"/>
    </xf>
    <xf numFmtId="176" fontId="3" fillId="0" borderId="9" xfId="0" applyNumberFormat="1" applyFont="1" applyFill="1" applyBorder="1" applyAlignment="1">
      <alignment vertical="center" wrapText="1"/>
    </xf>
    <xf numFmtId="10" fontId="3"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0" fontId="3" fillId="0" borderId="9" xfId="0" applyNumberFormat="1" applyFont="1" applyBorder="1" applyAlignment="1">
      <alignmen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4" fontId="3" fillId="0" borderId="9"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0" fontId="3" fillId="0" borderId="9" xfId="63" applyNumberFormat="1" applyFont="1" applyBorder="1" applyAlignment="1">
      <alignment horizontal="right" vertical="center" wrapText="1"/>
      <protection/>
    </xf>
    <xf numFmtId="176" fontId="3" fillId="0" borderId="0" xfId="63" applyNumberFormat="1" applyFont="1" applyFill="1" applyBorder="1" applyAlignment="1">
      <alignment horizontal="center" vertical="center" wrapText="1"/>
      <protection/>
    </xf>
    <xf numFmtId="176" fontId="3" fillId="0" borderId="0" xfId="0" applyNumberFormat="1" applyFont="1" applyFill="1" applyBorder="1" applyAlignment="1">
      <alignment horizontal="center" vertical="center" wrapText="1"/>
    </xf>
    <xf numFmtId="0" fontId="3" fillId="0" borderId="9" xfId="0" applyFont="1" applyBorder="1" applyAlignment="1">
      <alignment vertical="center" wrapText="1"/>
    </xf>
    <xf numFmtId="176" fontId="3"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178"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Q4"/>
  <sheetViews>
    <sheetView tabSelected="1" zoomScale="85" zoomScaleNormal="85" zoomScaleSheetLayoutView="100" workbookViewId="0" topLeftCell="A1">
      <selection activeCell="A1" sqref="A1:N1"/>
    </sheetView>
  </sheetViews>
  <sheetFormatPr defaultColWidth="9.00390625" defaultRowHeight="14.25"/>
  <cols>
    <col min="1" max="1" width="7.125" style="80" customWidth="1"/>
    <col min="2" max="2" width="16.625" style="80" customWidth="1"/>
    <col min="3" max="3" width="6.125" style="81" customWidth="1"/>
    <col min="4" max="4" width="28.125" style="80" customWidth="1"/>
    <col min="5" max="5" width="39.75390625" style="82" customWidth="1"/>
    <col min="6" max="6" width="18.50390625" style="83" customWidth="1"/>
    <col min="7" max="7" width="17.625" style="83" customWidth="1"/>
    <col min="8" max="8" width="48.625" style="80" customWidth="1"/>
    <col min="9" max="9" width="16.00390625" style="80" customWidth="1"/>
    <col min="10" max="10" width="31.50390625" style="80" customWidth="1"/>
    <col min="11" max="11" width="15.25390625" style="83" customWidth="1"/>
    <col min="12" max="12" width="15.75390625" style="80" customWidth="1"/>
    <col min="13" max="13" width="11.125" style="84" customWidth="1"/>
    <col min="14" max="14" width="49.75390625" style="80" customWidth="1"/>
    <col min="15" max="16" width="14.875" style="85" bestFit="1" customWidth="1"/>
    <col min="17" max="17" width="13.25390625" style="85" customWidth="1"/>
    <col min="18" max="16384" width="9.00390625" style="80" customWidth="1"/>
  </cols>
  <sheetData>
    <row r="1" spans="1:14" ht="45" customHeight="1">
      <c r="A1" s="86" t="s">
        <v>0</v>
      </c>
      <c r="B1" s="86"/>
      <c r="C1" s="87"/>
      <c r="D1" s="86"/>
      <c r="E1" s="88"/>
      <c r="F1" s="89"/>
      <c r="G1" s="89"/>
      <c r="H1" s="90"/>
      <c r="I1" s="90"/>
      <c r="J1" s="86"/>
      <c r="K1" s="89"/>
      <c r="L1" s="86"/>
      <c r="M1" s="100"/>
      <c r="N1" s="86"/>
    </row>
    <row r="2" spans="1:17" s="77" customFormat="1" ht="40.5" customHeight="1">
      <c r="A2" s="91" t="s">
        <v>1</v>
      </c>
      <c r="B2" s="91" t="s">
        <v>2</v>
      </c>
      <c r="C2" s="92" t="s">
        <v>3</v>
      </c>
      <c r="D2" s="91" t="s">
        <v>4</v>
      </c>
      <c r="E2" s="91" t="s">
        <v>5</v>
      </c>
      <c r="F2" s="93" t="s">
        <v>6</v>
      </c>
      <c r="G2" s="93" t="s">
        <v>7</v>
      </c>
      <c r="H2" s="91" t="s">
        <v>8</v>
      </c>
      <c r="I2" s="91" t="s">
        <v>9</v>
      </c>
      <c r="J2" s="91" t="s">
        <v>10</v>
      </c>
      <c r="K2" s="93" t="s">
        <v>11</v>
      </c>
      <c r="L2" s="91" t="s">
        <v>12</v>
      </c>
      <c r="M2" s="101" t="s">
        <v>13</v>
      </c>
      <c r="N2" s="91" t="s">
        <v>14</v>
      </c>
      <c r="O2" s="102"/>
      <c r="P2" s="102"/>
      <c r="Q2" s="109"/>
    </row>
    <row r="3" spans="1:17" s="78" customFormat="1" ht="75" customHeight="1">
      <c r="A3" s="41">
        <v>1</v>
      </c>
      <c r="B3" s="41" t="s">
        <v>15</v>
      </c>
      <c r="C3" s="94">
        <v>1</v>
      </c>
      <c r="D3" s="95" t="s">
        <v>16</v>
      </c>
      <c r="E3" s="96" t="s">
        <v>17</v>
      </c>
      <c r="F3" s="97">
        <v>230000</v>
      </c>
      <c r="G3" s="97">
        <v>135503.01</v>
      </c>
      <c r="H3" s="95" t="s">
        <v>18</v>
      </c>
      <c r="I3" s="103" t="s">
        <v>19</v>
      </c>
      <c r="J3" s="95" t="s">
        <v>20</v>
      </c>
      <c r="K3" s="35">
        <v>131251.37</v>
      </c>
      <c r="L3" s="95" t="s">
        <v>21</v>
      </c>
      <c r="M3" s="104">
        <f>(G3-K3)/G3</f>
        <v>0.03137671997101772</v>
      </c>
      <c r="N3" s="96"/>
      <c r="O3" s="105"/>
      <c r="P3" s="106"/>
      <c r="Q3" s="110"/>
    </row>
    <row r="4" spans="1:17" s="79" customFormat="1" ht="304.5" customHeight="1">
      <c r="A4" s="41">
        <v>2</v>
      </c>
      <c r="B4" s="41" t="s">
        <v>22</v>
      </c>
      <c r="C4" s="22">
        <v>1</v>
      </c>
      <c r="D4" s="98" t="s">
        <v>23</v>
      </c>
      <c r="E4" s="42" t="s">
        <v>24</v>
      </c>
      <c r="F4" s="99" t="s">
        <v>25</v>
      </c>
      <c r="G4" s="44">
        <v>450985</v>
      </c>
      <c r="H4" s="32" t="s">
        <v>26</v>
      </c>
      <c r="I4" s="32" t="s">
        <v>27</v>
      </c>
      <c r="J4" s="32" t="s">
        <v>28</v>
      </c>
      <c r="K4" s="31">
        <v>183419.98</v>
      </c>
      <c r="L4" s="32" t="s">
        <v>29</v>
      </c>
      <c r="M4" s="68">
        <f>1-K4/G4</f>
        <v>0.5932902868166346</v>
      </c>
      <c r="N4" s="107"/>
      <c r="O4" s="108"/>
      <c r="P4" s="108"/>
      <c r="Q4" s="108"/>
    </row>
  </sheetData>
  <sheetProtection/>
  <mergeCells count="1">
    <mergeCell ref="A1:N1"/>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O48"/>
  <sheetViews>
    <sheetView zoomScale="85" zoomScaleNormal="85" zoomScaleSheetLayoutView="100" workbookViewId="0" topLeftCell="A1">
      <pane ySplit="2" topLeftCell="A3" activePane="bottomLeft" state="frozen"/>
      <selection pane="bottomLeft" activeCell="A1" sqref="A1:L1"/>
    </sheetView>
  </sheetViews>
  <sheetFormatPr defaultColWidth="9.00390625" defaultRowHeight="14.25"/>
  <cols>
    <col min="1" max="1" width="5.00390625" style="4" customWidth="1"/>
    <col min="2" max="2" width="13.625" style="4" customWidth="1"/>
    <col min="3" max="3" width="6.25390625" style="4" customWidth="1"/>
    <col min="4" max="4" width="34.75390625" style="4" customWidth="1"/>
    <col min="5" max="5" width="42.625" style="5" customWidth="1"/>
    <col min="6" max="6" width="18.625" style="6" customWidth="1"/>
    <col min="7" max="7" width="17.625" style="6" customWidth="1"/>
    <col min="8" max="8" width="34.25390625" style="4" customWidth="1"/>
    <col min="9" max="9" width="17.75390625" style="6" customWidth="1"/>
    <col min="10" max="10" width="29.75390625" style="4" customWidth="1"/>
    <col min="11" max="11" width="12.625" style="7" bestFit="1" customWidth="1"/>
    <col min="12" max="12" width="57.00390625" style="5" customWidth="1"/>
    <col min="13" max="13" width="13.75390625" style="8" bestFit="1" customWidth="1"/>
    <col min="14" max="14" width="12.625" style="9" bestFit="1" customWidth="1"/>
    <col min="15" max="15" width="11.50390625" style="9" bestFit="1" customWidth="1"/>
    <col min="16" max="16" width="12.625" style="5" bestFit="1" customWidth="1"/>
    <col min="17" max="16384" width="9.00390625" style="5" customWidth="1"/>
  </cols>
  <sheetData>
    <row r="1" spans="1:12" ht="51.75" customHeight="1">
      <c r="A1" s="10" t="s">
        <v>30</v>
      </c>
      <c r="B1" s="10"/>
      <c r="C1" s="10"/>
      <c r="D1" s="10"/>
      <c r="E1" s="11"/>
      <c r="F1" s="12"/>
      <c r="G1" s="12"/>
      <c r="H1" s="10"/>
      <c r="I1" s="12"/>
      <c r="J1" s="10"/>
      <c r="K1" s="49"/>
      <c r="L1" s="11"/>
    </row>
    <row r="2" spans="1:15" s="1" customFormat="1" ht="36.75" customHeight="1">
      <c r="A2" s="13" t="s">
        <v>1</v>
      </c>
      <c r="B2" s="13" t="s">
        <v>2</v>
      </c>
      <c r="C2" s="14" t="s">
        <v>3</v>
      </c>
      <c r="D2" s="14" t="s">
        <v>4</v>
      </c>
      <c r="E2" s="14" t="s">
        <v>5</v>
      </c>
      <c r="F2" s="15" t="s">
        <v>31</v>
      </c>
      <c r="G2" s="15" t="s">
        <v>6</v>
      </c>
      <c r="H2" s="14" t="s">
        <v>32</v>
      </c>
      <c r="I2" s="15" t="s">
        <v>33</v>
      </c>
      <c r="J2" s="14" t="s">
        <v>34</v>
      </c>
      <c r="K2" s="50" t="s">
        <v>35</v>
      </c>
      <c r="L2" s="13" t="s">
        <v>14</v>
      </c>
      <c r="M2" s="51"/>
      <c r="N2" s="52"/>
      <c r="O2" s="52"/>
    </row>
    <row r="3" spans="1:15" s="2" customFormat="1" ht="45" customHeight="1">
      <c r="A3" s="16">
        <v>1</v>
      </c>
      <c r="B3" s="16" t="s">
        <v>36</v>
      </c>
      <c r="C3" s="17">
        <v>1</v>
      </c>
      <c r="D3" s="18" t="s">
        <v>37</v>
      </c>
      <c r="E3" s="19" t="s">
        <v>38</v>
      </c>
      <c r="F3" s="20">
        <v>48000</v>
      </c>
      <c r="G3" s="20">
        <v>45325.32</v>
      </c>
      <c r="H3" s="18" t="s">
        <v>39</v>
      </c>
      <c r="I3" s="53">
        <v>42889.65</v>
      </c>
      <c r="J3" s="54" t="s">
        <v>40</v>
      </c>
      <c r="K3" s="55">
        <v>0.0537</v>
      </c>
      <c r="L3" s="56"/>
      <c r="M3" s="57"/>
      <c r="N3" s="58"/>
      <c r="O3" s="58"/>
    </row>
    <row r="4" spans="1:15" s="3" customFormat="1" ht="45" customHeight="1">
      <c r="A4" s="21"/>
      <c r="B4" s="21"/>
      <c r="C4" s="17">
        <v>2</v>
      </c>
      <c r="D4" s="18" t="s">
        <v>41</v>
      </c>
      <c r="E4" s="19" t="s">
        <v>42</v>
      </c>
      <c r="F4" s="20">
        <v>2000</v>
      </c>
      <c r="G4" s="20">
        <v>2000</v>
      </c>
      <c r="H4" s="18" t="s">
        <v>43</v>
      </c>
      <c r="I4" s="53">
        <v>1600</v>
      </c>
      <c r="J4" s="54" t="s">
        <v>44</v>
      </c>
      <c r="K4" s="59">
        <v>0.2</v>
      </c>
      <c r="L4" s="56"/>
      <c r="M4" s="57"/>
      <c r="N4" s="60"/>
      <c r="O4" s="60"/>
    </row>
    <row r="5" spans="1:15" s="3" customFormat="1" ht="45" customHeight="1">
      <c r="A5" s="16">
        <v>2</v>
      </c>
      <c r="B5" s="16" t="s">
        <v>45</v>
      </c>
      <c r="C5" s="22">
        <v>1</v>
      </c>
      <c r="D5" s="23" t="s">
        <v>46</v>
      </c>
      <c r="E5" s="24" t="s">
        <v>47</v>
      </c>
      <c r="F5" s="25">
        <v>75000</v>
      </c>
      <c r="G5" s="26">
        <v>39097.3</v>
      </c>
      <c r="H5" s="27" t="s">
        <v>48</v>
      </c>
      <c r="I5" s="25">
        <v>35187.57</v>
      </c>
      <c r="J5" s="61" t="s">
        <v>49</v>
      </c>
      <c r="K5" s="62">
        <f aca="true" t="shared" si="0" ref="K5:K12">(G5-I5)/G5</f>
        <v>0.10000000000000007</v>
      </c>
      <c r="L5" s="63" t="s">
        <v>50</v>
      </c>
      <c r="M5" s="57"/>
      <c r="N5" s="60"/>
      <c r="O5" s="60"/>
    </row>
    <row r="6" spans="1:15" s="3" customFormat="1" ht="45" customHeight="1">
      <c r="A6" s="28"/>
      <c r="B6" s="28"/>
      <c r="C6" s="22">
        <v>2</v>
      </c>
      <c r="D6" s="23" t="s">
        <v>51</v>
      </c>
      <c r="E6" s="24" t="s">
        <v>52</v>
      </c>
      <c r="F6" s="25">
        <v>196400</v>
      </c>
      <c r="G6" s="26">
        <v>74749.78</v>
      </c>
      <c r="H6" s="27" t="s">
        <v>53</v>
      </c>
      <c r="I6" s="25">
        <v>70264.79</v>
      </c>
      <c r="J6" s="64" t="s">
        <v>54</v>
      </c>
      <c r="K6" s="62">
        <f t="shared" si="0"/>
        <v>0.06000004280949062</v>
      </c>
      <c r="L6" s="63" t="s">
        <v>55</v>
      </c>
      <c r="M6" s="57"/>
      <c r="N6" s="60"/>
      <c r="O6" s="60"/>
    </row>
    <row r="7" spans="1:15" s="3" customFormat="1" ht="45" customHeight="1">
      <c r="A7" s="28"/>
      <c r="B7" s="28"/>
      <c r="C7" s="22">
        <v>3</v>
      </c>
      <c r="D7" s="23" t="s">
        <v>56</v>
      </c>
      <c r="E7" s="24" t="s">
        <v>57</v>
      </c>
      <c r="F7" s="25">
        <v>71000</v>
      </c>
      <c r="G7" s="26" t="s">
        <v>58</v>
      </c>
      <c r="H7" s="27" t="s">
        <v>59</v>
      </c>
      <c r="I7" s="25">
        <v>63983.63</v>
      </c>
      <c r="J7" s="64" t="s">
        <v>60</v>
      </c>
      <c r="K7" s="65">
        <v>0.1</v>
      </c>
      <c r="L7" s="63"/>
      <c r="M7" s="57"/>
      <c r="N7" s="60"/>
      <c r="O7" s="60"/>
    </row>
    <row r="8" spans="1:15" s="3" customFormat="1" ht="45" customHeight="1">
      <c r="A8" s="28"/>
      <c r="B8" s="28"/>
      <c r="C8" s="22">
        <v>4</v>
      </c>
      <c r="D8" s="23" t="s">
        <v>61</v>
      </c>
      <c r="E8" s="24" t="s">
        <v>62</v>
      </c>
      <c r="F8" s="25">
        <v>270000</v>
      </c>
      <c r="G8" s="26" t="s">
        <v>63</v>
      </c>
      <c r="H8" s="27" t="s">
        <v>64</v>
      </c>
      <c r="I8" s="25">
        <v>231063.02</v>
      </c>
      <c r="J8" s="61" t="s">
        <v>54</v>
      </c>
      <c r="K8" s="66">
        <v>0.147</v>
      </c>
      <c r="L8" s="63"/>
      <c r="M8" s="57"/>
      <c r="N8" s="60"/>
      <c r="O8" s="60"/>
    </row>
    <row r="9" spans="1:15" s="3" customFormat="1" ht="45" customHeight="1">
      <c r="A9" s="28"/>
      <c r="B9" s="28"/>
      <c r="C9" s="22">
        <v>5</v>
      </c>
      <c r="D9" s="23" t="s">
        <v>65</v>
      </c>
      <c r="E9" s="24" t="s">
        <v>66</v>
      </c>
      <c r="F9" s="25">
        <v>155000</v>
      </c>
      <c r="G9" s="26">
        <v>52554.97</v>
      </c>
      <c r="H9" s="27" t="s">
        <v>67</v>
      </c>
      <c r="I9" s="25">
        <v>47299.47</v>
      </c>
      <c r="J9" s="61" t="s">
        <v>49</v>
      </c>
      <c r="K9" s="62">
        <f t="shared" si="0"/>
        <v>0.10000005708308843</v>
      </c>
      <c r="L9" s="63" t="s">
        <v>68</v>
      </c>
      <c r="M9" s="57"/>
      <c r="N9" s="60"/>
      <c r="O9" s="60"/>
    </row>
    <row r="10" spans="1:15" s="3" customFormat="1" ht="45" customHeight="1">
      <c r="A10" s="28"/>
      <c r="B10" s="28"/>
      <c r="C10" s="22">
        <v>6</v>
      </c>
      <c r="D10" s="23" t="s">
        <v>69</v>
      </c>
      <c r="E10" s="24" t="s">
        <v>70</v>
      </c>
      <c r="F10" s="25">
        <v>79400</v>
      </c>
      <c r="G10" s="26">
        <v>54243.3</v>
      </c>
      <c r="H10" s="27" t="s">
        <v>67</v>
      </c>
      <c r="I10" s="25">
        <v>48818.97</v>
      </c>
      <c r="J10" s="61" t="s">
        <v>49</v>
      </c>
      <c r="K10" s="62">
        <f t="shared" si="0"/>
        <v>0.10000000000000003</v>
      </c>
      <c r="L10" s="63" t="s">
        <v>71</v>
      </c>
      <c r="M10" s="57"/>
      <c r="N10" s="60"/>
      <c r="O10" s="60"/>
    </row>
    <row r="11" spans="1:15" s="3" customFormat="1" ht="45" customHeight="1">
      <c r="A11" s="28"/>
      <c r="B11" s="28"/>
      <c r="C11" s="22">
        <v>7</v>
      </c>
      <c r="D11" s="23" t="s">
        <v>72</v>
      </c>
      <c r="E11" s="24" t="s">
        <v>73</v>
      </c>
      <c r="F11" s="25">
        <v>375000</v>
      </c>
      <c r="G11" s="26">
        <v>270930.08</v>
      </c>
      <c r="H11" s="27" t="s">
        <v>74</v>
      </c>
      <c r="I11" s="25">
        <v>223840.68</v>
      </c>
      <c r="J11" s="61" t="s">
        <v>49</v>
      </c>
      <c r="K11" s="62">
        <f t="shared" si="0"/>
        <v>0.1738064669674184</v>
      </c>
      <c r="L11" s="63" t="s">
        <v>75</v>
      </c>
      <c r="M11" s="57"/>
      <c r="N11" s="60"/>
      <c r="O11" s="60"/>
    </row>
    <row r="12" spans="1:15" s="3" customFormat="1" ht="45" customHeight="1">
      <c r="A12" s="21"/>
      <c r="B12" s="21"/>
      <c r="C12" s="22">
        <v>8</v>
      </c>
      <c r="D12" s="23" t="s">
        <v>76</v>
      </c>
      <c r="E12" s="24" t="s">
        <v>77</v>
      </c>
      <c r="F12" s="25">
        <v>240000</v>
      </c>
      <c r="G12" s="26">
        <v>147223.73</v>
      </c>
      <c r="H12" s="27" t="s">
        <v>67</v>
      </c>
      <c r="I12" s="25">
        <v>132501.36</v>
      </c>
      <c r="J12" s="61" t="s">
        <v>49</v>
      </c>
      <c r="K12" s="62">
        <f t="shared" si="0"/>
        <v>0.09999997962285036</v>
      </c>
      <c r="L12" s="63" t="s">
        <v>78</v>
      </c>
      <c r="M12" s="57"/>
      <c r="N12" s="58"/>
      <c r="O12" s="60"/>
    </row>
    <row r="13" spans="1:15" s="2" customFormat="1" ht="45" customHeight="1">
      <c r="A13" s="16">
        <v>3</v>
      </c>
      <c r="B13" s="16" t="s">
        <v>79</v>
      </c>
      <c r="C13" s="22">
        <v>1</v>
      </c>
      <c r="D13" s="29" t="s">
        <v>80</v>
      </c>
      <c r="E13" s="30" t="s">
        <v>81</v>
      </c>
      <c r="F13" s="31">
        <v>24999.13</v>
      </c>
      <c r="G13" s="31">
        <v>24999.13</v>
      </c>
      <c r="H13" s="32" t="s">
        <v>64</v>
      </c>
      <c r="I13" s="67">
        <v>23749.17</v>
      </c>
      <c r="J13" s="32" t="s">
        <v>82</v>
      </c>
      <c r="K13" s="68">
        <v>0.05</v>
      </c>
      <c r="L13" s="63"/>
      <c r="M13" s="57"/>
      <c r="N13" s="58"/>
      <c r="O13" s="58"/>
    </row>
    <row r="14" spans="1:15" s="3" customFormat="1" ht="45" customHeight="1">
      <c r="A14" s="21"/>
      <c r="B14" s="21"/>
      <c r="C14" s="22">
        <v>2</v>
      </c>
      <c r="D14" s="29" t="s">
        <v>83</v>
      </c>
      <c r="E14" s="30" t="s">
        <v>84</v>
      </c>
      <c r="F14" s="31">
        <v>28691.44</v>
      </c>
      <c r="G14" s="31">
        <v>28691.44</v>
      </c>
      <c r="H14" s="32" t="s">
        <v>85</v>
      </c>
      <c r="I14" s="67">
        <v>27256.87</v>
      </c>
      <c r="J14" s="32" t="s">
        <v>86</v>
      </c>
      <c r="K14" s="68">
        <v>0.05</v>
      </c>
      <c r="L14" s="63"/>
      <c r="M14" s="57"/>
      <c r="N14" s="60"/>
      <c r="O14" s="60"/>
    </row>
    <row r="15" spans="1:15" s="3" customFormat="1" ht="45" customHeight="1">
      <c r="A15" s="33">
        <v>4</v>
      </c>
      <c r="B15" s="33" t="s">
        <v>87</v>
      </c>
      <c r="C15" s="22">
        <v>1</v>
      </c>
      <c r="D15" s="34" t="s">
        <v>88</v>
      </c>
      <c r="E15" s="19" t="s">
        <v>89</v>
      </c>
      <c r="F15" s="35" t="s">
        <v>25</v>
      </c>
      <c r="G15" s="35">
        <v>164800</v>
      </c>
      <c r="H15" s="32" t="s">
        <v>90</v>
      </c>
      <c r="I15" s="69">
        <v>115360</v>
      </c>
      <c r="J15" s="70" t="s">
        <v>44</v>
      </c>
      <c r="K15" s="55">
        <v>0.3</v>
      </c>
      <c r="L15" s="63"/>
      <c r="M15" s="57"/>
      <c r="N15" s="60"/>
      <c r="O15" s="60"/>
    </row>
    <row r="16" spans="1:15" s="3" customFormat="1" ht="109.5" customHeight="1">
      <c r="A16" s="16">
        <v>5</v>
      </c>
      <c r="B16" s="16" t="s">
        <v>91</v>
      </c>
      <c r="C16" s="36">
        <v>1</v>
      </c>
      <c r="D16" s="37" t="s">
        <v>92</v>
      </c>
      <c r="E16" s="38" t="s">
        <v>93</v>
      </c>
      <c r="F16" s="39">
        <v>458000</v>
      </c>
      <c r="G16" s="39">
        <v>455097.49</v>
      </c>
      <c r="H16" s="37" t="s">
        <v>94</v>
      </c>
      <c r="I16" s="71">
        <v>419110.05</v>
      </c>
      <c r="J16" s="37" t="s">
        <v>54</v>
      </c>
      <c r="K16" s="72">
        <f>(G16-I16)/G16</f>
        <v>0.07907633153503</v>
      </c>
      <c r="L16" s="63"/>
      <c r="M16" s="57"/>
      <c r="N16" s="60"/>
      <c r="O16" s="60"/>
    </row>
    <row r="17" spans="1:15" s="2" customFormat="1" ht="45" customHeight="1">
      <c r="A17" s="21"/>
      <c r="B17" s="21"/>
      <c r="C17" s="36">
        <v>2</v>
      </c>
      <c r="D17" s="37" t="s">
        <v>95</v>
      </c>
      <c r="E17" s="38" t="s">
        <v>96</v>
      </c>
      <c r="F17" s="39" t="s">
        <v>25</v>
      </c>
      <c r="G17" s="39">
        <v>3480.8</v>
      </c>
      <c r="H17" s="37" t="s">
        <v>97</v>
      </c>
      <c r="I17" s="71">
        <v>2784.64</v>
      </c>
      <c r="J17" s="37" t="s">
        <v>44</v>
      </c>
      <c r="K17" s="72">
        <f>(G17-I17)/G17</f>
        <v>0.20000000000000007</v>
      </c>
      <c r="L17" s="73"/>
      <c r="M17" s="57"/>
      <c r="N17" s="58"/>
      <c r="O17" s="58"/>
    </row>
    <row r="18" spans="1:15" s="3" customFormat="1" ht="193.5" customHeight="1">
      <c r="A18" s="40">
        <v>6</v>
      </c>
      <c r="B18" s="40" t="s">
        <v>22</v>
      </c>
      <c r="C18" s="32">
        <v>1</v>
      </c>
      <c r="D18" s="41" t="s">
        <v>98</v>
      </c>
      <c r="E18" s="42" t="s">
        <v>99</v>
      </c>
      <c r="F18" s="43" t="s">
        <v>25</v>
      </c>
      <c r="G18" s="44">
        <v>316000</v>
      </c>
      <c r="H18" s="32" t="s">
        <v>28</v>
      </c>
      <c r="I18" s="67">
        <v>213800</v>
      </c>
      <c r="J18" s="32" t="s">
        <v>29</v>
      </c>
      <c r="K18" s="74">
        <f aca="true" t="shared" si="1" ref="K18:K20">1-I18/G18</f>
        <v>0.3234177215189873</v>
      </c>
      <c r="L18" s="30" t="s">
        <v>100</v>
      </c>
      <c r="M18" s="57"/>
      <c r="N18" s="60"/>
      <c r="O18" s="60"/>
    </row>
    <row r="19" spans="1:15" s="3" customFormat="1" ht="60" customHeight="1">
      <c r="A19" s="45"/>
      <c r="B19" s="45"/>
      <c r="C19" s="32">
        <v>2</v>
      </c>
      <c r="D19" s="41" t="s">
        <v>101</v>
      </c>
      <c r="E19" s="42" t="s">
        <v>102</v>
      </c>
      <c r="F19" s="43" t="s">
        <v>25</v>
      </c>
      <c r="G19" s="44">
        <v>401108.08</v>
      </c>
      <c r="H19" s="32" t="s">
        <v>103</v>
      </c>
      <c r="I19" s="67">
        <v>381052.68</v>
      </c>
      <c r="J19" s="32" t="s">
        <v>104</v>
      </c>
      <c r="K19" s="74">
        <f t="shared" si="1"/>
        <v>0.04999999002762556</v>
      </c>
      <c r="L19" s="30" t="s">
        <v>105</v>
      </c>
      <c r="M19" s="57"/>
      <c r="N19" s="60"/>
      <c r="O19" s="60"/>
    </row>
    <row r="20" spans="1:15" s="3" customFormat="1" ht="60" customHeight="1">
      <c r="A20" s="46"/>
      <c r="B20" s="46"/>
      <c r="C20" s="32">
        <v>3</v>
      </c>
      <c r="D20" s="41" t="s">
        <v>106</v>
      </c>
      <c r="E20" s="42" t="s">
        <v>107</v>
      </c>
      <c r="F20" s="43" t="s">
        <v>25</v>
      </c>
      <c r="G20" s="44">
        <v>617268.83</v>
      </c>
      <c r="H20" s="32" t="s">
        <v>103</v>
      </c>
      <c r="I20" s="44">
        <v>586405.3884999999</v>
      </c>
      <c r="J20" s="32" t="s">
        <v>104</v>
      </c>
      <c r="K20" s="74">
        <f t="shared" si="1"/>
        <v>0.050000000000000155</v>
      </c>
      <c r="L20" s="30" t="s">
        <v>108</v>
      </c>
      <c r="M20" s="57"/>
      <c r="N20" s="60"/>
      <c r="O20" s="60"/>
    </row>
    <row r="21" spans="1:15" s="3" customFormat="1" ht="14.25">
      <c r="A21" s="47"/>
      <c r="B21" s="47"/>
      <c r="C21" s="47"/>
      <c r="D21" s="47"/>
      <c r="F21" s="48"/>
      <c r="G21" s="48"/>
      <c r="H21" s="47"/>
      <c r="I21" s="48"/>
      <c r="J21" s="47"/>
      <c r="K21" s="75"/>
      <c r="M21" s="76"/>
      <c r="N21" s="60"/>
      <c r="O21" s="60"/>
    </row>
    <row r="22" spans="1:15" s="3" customFormat="1" ht="14.25">
      <c r="A22" s="47"/>
      <c r="B22" s="47"/>
      <c r="C22" s="47"/>
      <c r="D22" s="47"/>
      <c r="F22" s="48"/>
      <c r="G22" s="48"/>
      <c r="H22" s="47"/>
      <c r="I22" s="48"/>
      <c r="J22" s="47"/>
      <c r="K22" s="75"/>
      <c r="M22" s="76"/>
      <c r="N22" s="60"/>
      <c r="O22" s="60"/>
    </row>
    <row r="23" spans="1:15" s="3" customFormat="1" ht="14.25">
      <c r="A23" s="47"/>
      <c r="B23" s="47"/>
      <c r="C23" s="47"/>
      <c r="D23" s="47"/>
      <c r="F23" s="48"/>
      <c r="G23" s="48"/>
      <c r="H23" s="47"/>
      <c r="I23" s="48"/>
      <c r="J23" s="47"/>
      <c r="K23" s="75"/>
      <c r="M23" s="76"/>
      <c r="N23" s="60"/>
      <c r="O23" s="60"/>
    </row>
    <row r="24" spans="1:15" s="3" customFormat="1" ht="14.25">
      <c r="A24" s="47"/>
      <c r="B24" s="47"/>
      <c r="C24" s="47"/>
      <c r="D24" s="47"/>
      <c r="F24" s="48"/>
      <c r="G24" s="48"/>
      <c r="H24" s="47"/>
      <c r="I24" s="48"/>
      <c r="J24" s="47"/>
      <c r="K24" s="75"/>
      <c r="M24" s="76"/>
      <c r="N24" s="60"/>
      <c r="O24" s="60"/>
    </row>
    <row r="25" spans="1:15" s="3" customFormat="1" ht="14.25">
      <c r="A25" s="47"/>
      <c r="B25" s="47"/>
      <c r="C25" s="47"/>
      <c r="D25" s="47"/>
      <c r="F25" s="48"/>
      <c r="G25" s="48"/>
      <c r="H25" s="47"/>
      <c r="I25" s="48"/>
      <c r="J25" s="47"/>
      <c r="K25" s="75"/>
      <c r="M25" s="76"/>
      <c r="N25" s="60"/>
      <c r="O25" s="60"/>
    </row>
    <row r="26" spans="1:15" s="3" customFormat="1" ht="14.25">
      <c r="A26" s="47"/>
      <c r="B26" s="47"/>
      <c r="C26" s="47"/>
      <c r="D26" s="47"/>
      <c r="F26" s="48"/>
      <c r="G26" s="48"/>
      <c r="H26" s="47"/>
      <c r="I26" s="48"/>
      <c r="J26" s="47"/>
      <c r="K26" s="75"/>
      <c r="M26" s="76"/>
      <c r="N26" s="60"/>
      <c r="O26" s="60"/>
    </row>
    <row r="27" spans="1:15" s="3" customFormat="1" ht="14.25">
      <c r="A27" s="47"/>
      <c r="B27" s="47"/>
      <c r="C27" s="47"/>
      <c r="D27" s="47"/>
      <c r="F27" s="48"/>
      <c r="G27" s="48"/>
      <c r="H27" s="47"/>
      <c r="I27" s="48"/>
      <c r="J27" s="47"/>
      <c r="K27" s="75"/>
      <c r="M27" s="76"/>
      <c r="N27" s="60"/>
      <c r="O27" s="60"/>
    </row>
    <row r="28" spans="1:15" s="3" customFormat="1" ht="14.25">
      <c r="A28" s="47"/>
      <c r="B28" s="47"/>
      <c r="C28" s="47"/>
      <c r="D28" s="47"/>
      <c r="F28" s="48"/>
      <c r="G28" s="48"/>
      <c r="H28" s="47"/>
      <c r="I28" s="48"/>
      <c r="J28" s="47"/>
      <c r="K28" s="75"/>
      <c r="M28" s="76"/>
      <c r="N28" s="60"/>
      <c r="O28" s="60"/>
    </row>
    <row r="29" spans="1:15" s="3" customFormat="1" ht="14.25">
      <c r="A29" s="47"/>
      <c r="B29" s="47"/>
      <c r="C29" s="47"/>
      <c r="D29" s="47"/>
      <c r="F29" s="48"/>
      <c r="G29" s="48"/>
      <c r="H29" s="47"/>
      <c r="I29" s="48"/>
      <c r="J29" s="47"/>
      <c r="K29" s="75"/>
      <c r="M29" s="76"/>
      <c r="N29" s="60"/>
      <c r="O29" s="60"/>
    </row>
    <row r="30" spans="1:15" s="3" customFormat="1" ht="14.25">
      <c r="A30" s="47"/>
      <c r="B30" s="47"/>
      <c r="C30" s="47"/>
      <c r="D30" s="47"/>
      <c r="F30" s="48"/>
      <c r="G30" s="48"/>
      <c r="H30" s="47"/>
      <c r="I30" s="48"/>
      <c r="J30" s="47"/>
      <c r="K30" s="75"/>
      <c r="M30" s="76"/>
      <c r="N30" s="60"/>
      <c r="O30" s="60"/>
    </row>
    <row r="31" spans="1:15" s="3" customFormat="1" ht="14.25">
      <c r="A31" s="47"/>
      <c r="B31" s="47"/>
      <c r="C31" s="47"/>
      <c r="D31" s="47"/>
      <c r="F31" s="48"/>
      <c r="G31" s="48"/>
      <c r="H31" s="47"/>
      <c r="I31" s="48"/>
      <c r="J31" s="47"/>
      <c r="K31" s="75"/>
      <c r="M31" s="76"/>
      <c r="N31" s="60"/>
      <c r="O31" s="60"/>
    </row>
    <row r="32" spans="1:15" s="3" customFormat="1" ht="14.25">
      <c r="A32" s="47"/>
      <c r="B32" s="47"/>
      <c r="C32" s="47"/>
      <c r="D32" s="47"/>
      <c r="F32" s="48"/>
      <c r="G32" s="48"/>
      <c r="H32" s="47"/>
      <c r="I32" s="48"/>
      <c r="J32" s="47"/>
      <c r="K32" s="75"/>
      <c r="M32" s="76"/>
      <c r="N32" s="60"/>
      <c r="O32" s="60"/>
    </row>
    <row r="33" spans="1:15" s="3" customFormat="1" ht="14.25">
      <c r="A33" s="47"/>
      <c r="B33" s="47"/>
      <c r="C33" s="47"/>
      <c r="D33" s="47"/>
      <c r="F33" s="48"/>
      <c r="G33" s="48"/>
      <c r="H33" s="47"/>
      <c r="I33" s="48"/>
      <c r="J33" s="47"/>
      <c r="K33" s="75"/>
      <c r="M33" s="76"/>
      <c r="N33" s="60"/>
      <c r="O33" s="60"/>
    </row>
    <row r="34" spans="1:15" s="3" customFormat="1" ht="14.25">
      <c r="A34" s="47"/>
      <c r="B34" s="47"/>
      <c r="C34" s="47"/>
      <c r="D34" s="47"/>
      <c r="F34" s="48"/>
      <c r="G34" s="48"/>
      <c r="H34" s="47"/>
      <c r="I34" s="48"/>
      <c r="J34" s="47"/>
      <c r="K34" s="75"/>
      <c r="M34" s="76"/>
      <c r="N34" s="60"/>
      <c r="O34" s="60"/>
    </row>
    <row r="35" spans="1:15" s="3" customFormat="1" ht="14.25">
      <c r="A35" s="47"/>
      <c r="B35" s="47"/>
      <c r="C35" s="47"/>
      <c r="D35" s="47"/>
      <c r="F35" s="48"/>
      <c r="G35" s="48"/>
      <c r="H35" s="47"/>
      <c r="I35" s="48"/>
      <c r="J35" s="47"/>
      <c r="K35" s="75"/>
      <c r="M35" s="76"/>
      <c r="N35" s="60"/>
      <c r="O35" s="60"/>
    </row>
    <row r="36" spans="1:15" s="3" customFormat="1" ht="14.25">
      <c r="A36" s="47"/>
      <c r="B36" s="47"/>
      <c r="C36" s="47"/>
      <c r="D36" s="47"/>
      <c r="F36" s="48"/>
      <c r="G36" s="48"/>
      <c r="H36" s="47"/>
      <c r="I36" s="48"/>
      <c r="J36" s="47"/>
      <c r="K36" s="75"/>
      <c r="M36" s="76"/>
      <c r="N36" s="60"/>
      <c r="O36" s="60"/>
    </row>
    <row r="37" spans="1:15" s="3" customFormat="1" ht="14.25">
      <c r="A37" s="47"/>
      <c r="B37" s="47"/>
      <c r="C37" s="47"/>
      <c r="D37" s="47"/>
      <c r="F37" s="48"/>
      <c r="G37" s="48"/>
      <c r="H37" s="47"/>
      <c r="I37" s="48"/>
      <c r="J37" s="47"/>
      <c r="K37" s="75"/>
      <c r="M37" s="76"/>
      <c r="N37" s="60"/>
      <c r="O37" s="60"/>
    </row>
    <row r="38" spans="1:15" s="3" customFormat="1" ht="14.25">
      <c r="A38" s="47"/>
      <c r="B38" s="47"/>
      <c r="C38" s="47"/>
      <c r="D38" s="47"/>
      <c r="F38" s="48"/>
      <c r="G38" s="48"/>
      <c r="H38" s="47"/>
      <c r="I38" s="48"/>
      <c r="J38" s="47"/>
      <c r="K38" s="75"/>
      <c r="M38" s="76"/>
      <c r="N38" s="60"/>
      <c r="O38" s="60"/>
    </row>
    <row r="39" spans="1:15" s="3" customFormat="1" ht="14.25">
      <c r="A39" s="47"/>
      <c r="B39" s="47"/>
      <c r="C39" s="47"/>
      <c r="D39" s="47"/>
      <c r="F39" s="48"/>
      <c r="G39" s="48"/>
      <c r="H39" s="47"/>
      <c r="I39" s="48"/>
      <c r="J39" s="47"/>
      <c r="K39" s="75"/>
      <c r="M39" s="76"/>
      <c r="N39" s="60"/>
      <c r="O39" s="60"/>
    </row>
    <row r="40" spans="1:15" s="3" customFormat="1" ht="14.25">
      <c r="A40" s="47"/>
      <c r="B40" s="47"/>
      <c r="C40" s="47"/>
      <c r="D40" s="47"/>
      <c r="F40" s="48"/>
      <c r="G40" s="48"/>
      <c r="H40" s="47"/>
      <c r="I40" s="48"/>
      <c r="J40" s="47"/>
      <c r="K40" s="75"/>
      <c r="M40" s="76"/>
      <c r="N40" s="60"/>
      <c r="O40" s="60"/>
    </row>
    <row r="41" spans="1:15" s="3" customFormat="1" ht="14.25">
      <c r="A41" s="47"/>
      <c r="B41" s="47"/>
      <c r="C41" s="47"/>
      <c r="D41" s="47"/>
      <c r="F41" s="48"/>
      <c r="G41" s="48"/>
      <c r="H41" s="47"/>
      <c r="I41" s="48"/>
      <c r="J41" s="47"/>
      <c r="K41" s="75"/>
      <c r="M41" s="76"/>
      <c r="N41" s="60"/>
      <c r="O41" s="60"/>
    </row>
    <row r="42" spans="1:15" s="3" customFormat="1" ht="14.25">
      <c r="A42" s="47"/>
      <c r="B42" s="47"/>
      <c r="C42" s="47"/>
      <c r="D42" s="47"/>
      <c r="F42" s="48"/>
      <c r="G42" s="48"/>
      <c r="H42" s="47"/>
      <c r="I42" s="48"/>
      <c r="J42" s="47"/>
      <c r="K42" s="75"/>
      <c r="M42" s="76"/>
      <c r="N42" s="60"/>
      <c r="O42" s="60"/>
    </row>
    <row r="43" spans="1:15" s="3" customFormat="1" ht="14.25">
      <c r="A43" s="47"/>
      <c r="B43" s="47"/>
      <c r="C43" s="47"/>
      <c r="D43" s="47"/>
      <c r="F43" s="48"/>
      <c r="G43" s="48"/>
      <c r="H43" s="47"/>
      <c r="I43" s="48"/>
      <c r="J43" s="47"/>
      <c r="K43" s="75"/>
      <c r="M43" s="76"/>
      <c r="N43" s="60"/>
      <c r="O43" s="60"/>
    </row>
    <row r="44" spans="1:15" s="3" customFormat="1" ht="14.25">
      <c r="A44" s="47"/>
      <c r="B44" s="47"/>
      <c r="C44" s="47"/>
      <c r="D44" s="47"/>
      <c r="F44" s="48"/>
      <c r="G44" s="48"/>
      <c r="H44" s="47"/>
      <c r="I44" s="48"/>
      <c r="J44" s="47"/>
      <c r="K44" s="75"/>
      <c r="M44" s="76"/>
      <c r="N44" s="60"/>
      <c r="O44" s="60"/>
    </row>
    <row r="45" spans="1:15" s="3" customFormat="1" ht="14.25">
      <c r="A45" s="47"/>
      <c r="B45" s="47"/>
      <c r="C45" s="47"/>
      <c r="D45" s="47"/>
      <c r="F45" s="48"/>
      <c r="G45" s="48"/>
      <c r="H45" s="47"/>
      <c r="I45" s="48"/>
      <c r="J45" s="47"/>
      <c r="K45" s="75"/>
      <c r="M45" s="76"/>
      <c r="N45" s="60"/>
      <c r="O45" s="60"/>
    </row>
    <row r="46" spans="1:15" s="3" customFormat="1" ht="14.25">
      <c r="A46" s="47"/>
      <c r="B46" s="47"/>
      <c r="C46" s="47"/>
      <c r="D46" s="47"/>
      <c r="F46" s="48"/>
      <c r="G46" s="48"/>
      <c r="H46" s="47"/>
      <c r="I46" s="48"/>
      <c r="J46" s="47"/>
      <c r="K46" s="75"/>
      <c r="M46" s="76"/>
      <c r="N46" s="60"/>
      <c r="O46" s="60"/>
    </row>
    <row r="47" spans="1:15" s="3" customFormat="1" ht="14.25">
      <c r="A47" s="47"/>
      <c r="B47" s="47"/>
      <c r="C47" s="47"/>
      <c r="D47" s="47"/>
      <c r="F47" s="48"/>
      <c r="G47" s="48"/>
      <c r="H47" s="47"/>
      <c r="I47" s="48"/>
      <c r="J47" s="47"/>
      <c r="K47" s="75"/>
      <c r="M47" s="76"/>
      <c r="N47" s="60"/>
      <c r="O47" s="60"/>
    </row>
    <row r="48" spans="1:15" s="3" customFormat="1" ht="14.25">
      <c r="A48" s="47"/>
      <c r="B48" s="47"/>
      <c r="C48" s="47"/>
      <c r="D48" s="47"/>
      <c r="F48" s="48"/>
      <c r="G48" s="48"/>
      <c r="H48" s="47"/>
      <c r="I48" s="48"/>
      <c r="J48" s="47"/>
      <c r="K48" s="75"/>
      <c r="M48" s="76"/>
      <c r="N48" s="60"/>
      <c r="O48" s="60"/>
    </row>
  </sheetData>
  <sheetProtection/>
  <mergeCells count="11">
    <mergeCell ref="A1:L1"/>
    <mergeCell ref="A3:A4"/>
    <mergeCell ref="A5:A12"/>
    <mergeCell ref="A13:A14"/>
    <mergeCell ref="A16:A17"/>
    <mergeCell ref="A18:A20"/>
    <mergeCell ref="B3:B4"/>
    <mergeCell ref="B5:B12"/>
    <mergeCell ref="B13:B14"/>
    <mergeCell ref="B16:B17"/>
    <mergeCell ref="B18:B20"/>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2021-11-11T08:29:26Z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