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1"/>
  </bookViews>
  <sheets>
    <sheet name="2021年5月内部招标项目实施情况汇总表" sheetId="1" r:id="rId1"/>
    <sheet name="2021年5月议标项目实施情况汇总表" sheetId="2" r:id="rId2"/>
  </sheets>
  <definedNames/>
  <calcPr fullCalcOnLoad="1"/>
</workbook>
</file>

<file path=xl/comments2.xml><?xml version="1.0" encoding="utf-8"?>
<comments xmlns="http://schemas.openxmlformats.org/spreadsheetml/2006/main">
  <authors>
    <author>罗洋2356(招投标及合同专责)</author>
  </authors>
  <commentList>
    <comment ref="J25" authorId="0">
      <text>
        <r>
          <rPr>
            <b/>
            <sz val="9"/>
            <rFont val="宋体"/>
            <family val="0"/>
          </rPr>
          <t xml:space="preserve">罗洋2356(招投标及合同专责):
</t>
        </r>
        <r>
          <rPr>
            <sz val="9"/>
            <rFont val="宋体"/>
            <family val="0"/>
          </rPr>
          <t xml:space="preserve">《市场监管总局关于进一步推进检验检测机构资质认定改革工作的意见》（国市监检测〔2019〕206号）正式发文，并发布《检验检测机构资质认定告知承诺实施办法（试行）》。通知指出：消防设施维护保养检测等领域的机构，自2019年12月1日起，不再颁发资质认定证书。已取得资质认定证书的，有效期内不再受理相关资质认定事项申请，不再延续资质认定证书有效期。议标单位是通知发布后成立的单位，无旧版的资质证书。
</t>
        </r>
      </text>
    </comment>
  </commentList>
</comments>
</file>

<file path=xl/sharedStrings.xml><?xml version="1.0" encoding="utf-8"?>
<sst xmlns="http://schemas.openxmlformats.org/spreadsheetml/2006/main" count="145" uniqueCount="100">
  <si>
    <t>2021年5月内部招标项目实施情况汇总表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</si>
  <si>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</si>
  <si>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</si>
  <si>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</si>
  <si>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</si>
  <si>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</si>
  <si>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</si>
  <si>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</si>
  <si>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</si>
  <si>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</si>
  <si>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</si>
  <si>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</si>
  <si>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</si>
  <si>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</si>
  <si>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</si>
  <si>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管网公司</t>
  </si>
  <si>
    <t>管网第一分公司南屏片区雨水渠（管）清淤工程</t>
  </si>
  <si>
    <t>雨水主渠（管）清淤、接入主渠（管）的支管清淤等</t>
  </si>
  <si>
    <t>河北天元地理信息科技工程有限公司
广东民升建设工程有限公司
珠海国嘉建筑工程有限公司
厦门安越非开挖工程技术股份有限公司
广东绘宇智能勘测科技有限公司</t>
  </si>
  <si>
    <t>合理低价中标法</t>
  </si>
  <si>
    <t>珠海国嘉建筑工程有限公司</t>
  </si>
  <si>
    <t>市政公用施工总承包贰级</t>
  </si>
  <si>
    <t>管网第一分公司湾仔情侣路及保税区雨水渠清淤工程</t>
  </si>
  <si>
    <t>厦门安越非开挖工程技术股份有限公司</t>
  </si>
  <si>
    <t>2021年5月议标项目实施情况汇总表</t>
  </si>
  <si>
    <t>集团批复资金（元）</t>
  </si>
  <si>
    <t>议标单位</t>
  </si>
  <si>
    <t>议标合同金额（元）</t>
  </si>
  <si>
    <t>议标单位资质</t>
  </si>
  <si>
    <t>议标下浮率</t>
  </si>
  <si>
    <t>原杨寮水库筹建办两层楼改造工程（2021）</t>
  </si>
  <si>
    <t>图纸设计</t>
  </si>
  <si>
    <t>广东中京国际建筑设计研究院有限公司</t>
  </si>
  <si>
    <t>建筑行业（建筑工程）甲级</t>
  </si>
  <si>
    <t>勘察测量</t>
  </si>
  <si>
    <t>西北有色勘测工程有限责任公司</t>
  </si>
  <si>
    <t>勘察测量乙级</t>
  </si>
  <si>
    <t>管网公司主入口改造工程</t>
  </si>
  <si>
    <t>造价咨询</t>
  </si>
  <si>
    <t>深圳市合创建设工程顾问有限公司</t>
  </si>
  <si>
    <t>甲级造价咨询资质</t>
  </si>
  <si>
    <t>管网公司白莲新村员工宿舍维修工程</t>
  </si>
  <si>
    <t>2021年管网公司小型项目</t>
  </si>
  <si>
    <t>珠海市西江市政设计有限公司</t>
  </si>
  <si>
    <t>建筑装饰工程丙级</t>
  </si>
  <si>
    <t>第三分公司矿山基地改造工程（2021）项目</t>
  </si>
  <si>
    <t>华汇工程设计集团股份有限公司</t>
  </si>
  <si>
    <t>工程勘察专业类甲级</t>
  </si>
  <si>
    <t>供水公司</t>
  </si>
  <si>
    <t>西城水厂一期泵房翻新及平岗泵站泵房刷地坪漆</t>
  </si>
  <si>
    <t>1.西城水厂二泵房含高压室值班室内墙扇灰翻新、更换隔音墙、地面刷地坪漆2.平岗泵站一级泵房刷地坪漆320m2</t>
  </si>
  <si>
    <t>珠海市和泰建筑工程有限公司</t>
  </si>
  <si>
    <t>建筑工程施工总承包叁级</t>
  </si>
  <si>
    <t>西城水厂宿舍楼三楼及卫生间翻新</t>
  </si>
  <si>
    <t>装修内容：1.原宿舍面积8米*6米/间共5间，砖砌墙分隔为两间，内墙批灰换门修窗、加装窗帘，改后共10间房（3人间）；2.宿舍安装配电线路及空调，维修更换损坏铝窗，购买床铺30张；3.厕所翻新，厕所格更换，安装洗手盆热水器2台等。</t>
  </si>
  <si>
    <t>珠海市博土建建筑工程有限公司</t>
  </si>
  <si>
    <t xml:space="preserve">   </t>
  </si>
  <si>
    <t>2021年沙美泵站业务用房维修、补漏</t>
  </si>
  <si>
    <t>（1）沙美泵站业务用房顶渗漏、楼层、会议室维修；
（2）面积：250*2=500平方（2层），需更换灯具、插座、开关、走廊窗户更换为平推窗，更换办公室、档案室、员工宿舍等20套扇门，约300平墙面扇灰。</t>
  </si>
  <si>
    <t>第三制水分公司新增机动车停车棚</t>
  </si>
  <si>
    <t>新增机动车停车棚20个</t>
  </si>
  <si>
    <t>拱北水厂污泥提升泵房电源改造工程</t>
  </si>
  <si>
    <t>铺设两条电缆，安装两个配电箱，其余内容合同附件</t>
  </si>
  <si>
    <t>广州市恒力检测股份有限公司</t>
  </si>
  <si>
    <t>承装类四级、承修类四级和承试类三级资质</t>
  </si>
  <si>
    <t>拱北大院电房隐患整改</t>
  </si>
  <si>
    <t>对拱北大院两个电房进行整改，整改内容详见合同附件</t>
  </si>
  <si>
    <t>第一制水分公司2021年水库零星维护工程</t>
  </si>
  <si>
    <t>（1）、梅溪水库办公楼二楼楼梯间新增不锈钢护栏；（2）、正坑、坑尾水库排空阀新增不锈钢护栏、更换阀门盖板、阀门井内加装不锈钢爬梯（带护笼）；（3）、清理坑尾水库溢洪道大石头；（4）、排洪渠底部进行修复。</t>
  </si>
  <si>
    <t>南屏水库副坝护坡修复</t>
  </si>
  <si>
    <t>南屏水库2号副坝原山体水泥砂浆护坡破损，需勾缝修复</t>
  </si>
  <si>
    <t>蛇地坑水库环境整治</t>
  </si>
  <si>
    <t>1、泵房阳台开裂，做支撑修复。                        2、泵房外所有天面重新刮腻子上漆。                                    3、泵房外排水沟旁地基下沉裂缝用水泥填平。                         4、值班室围墙压顶修复。                                5、值班室周边地面用混泥土平整；排水沟修复。</t>
  </si>
  <si>
    <t>2021年井岸厅大表轮换</t>
  </si>
  <si>
    <t>DN40~DN200大口径水表更换</t>
  </si>
  <si>
    <t>深圳市宏运达建筑工程有限公司</t>
  </si>
  <si>
    <t>市政公用工程施工总承包贰级</t>
  </si>
  <si>
    <t>2021年白蕉厅大表轮换</t>
  </si>
  <si>
    <t>广东建安昌盛控股集团有限公司</t>
  </si>
  <si>
    <t>市政公用工程施工总承包壹级</t>
  </si>
  <si>
    <t>白蕉厅2021年小表轮换（泥湾片区）</t>
  </si>
  <si>
    <t>DN15~25小口径水表更换</t>
  </si>
  <si>
    <t>珠海宏达建筑工程有限公司</t>
  </si>
  <si>
    <t>市政公用工程施工总承包叁级</t>
  </si>
  <si>
    <t>斗门供水所斗门厅斗门镇旧赤水坑管道改造</t>
  </si>
  <si>
    <t>钢塑管安装、路面破除、修复等</t>
  </si>
  <si>
    <t>珠海市建设集团有限公司</t>
  </si>
  <si>
    <t>斗门供水所莲洲厅下栏村村委会附件PVC管管网改造</t>
  </si>
  <si>
    <t>球墨管、路面破除、修复安装</t>
  </si>
  <si>
    <t>珠海市昌盛市政工程有限公司</t>
  </si>
  <si>
    <t>西江建管公司</t>
  </si>
  <si>
    <t>南区水质净化厂二期提标改造工程消防设施维护保养检测技术服务</t>
  </si>
  <si>
    <t>根据《广东省公安厅关于依法开展消防设施维护保养检测技术服务工作的通知》（粤公规（2017）1号）规定，各级公安消防机构在受理建设单位消防验收业务时，要求建设单位应提供符合要求的消防设施检测合格文件。</t>
  </si>
  <si>
    <t>/</t>
  </si>
  <si>
    <t>珠海市嘉盛安全科技有限公司</t>
  </si>
  <si>
    <t>合约部分管领导批示：以预算价下浮10%后议标报价预算编制阶段最低的报价单位，请合约部发函珠海市嘉盛安全科技有限公司，征询该单位是否愿以1620元承担南区水质净化厂二期提标改造工程消防设施维护保养检测技术服务。合约部于2021年4月30日向珠海市嘉盛安全科技有限公司发出询价函（详见附件3），合约部于2021年5月6日收到该司回函，该司同意以预算价1800元下浮10%，即1620元承担南区水质净化厂二期提标改造工程消防设施维护保养检测技术服务。2021年5月14日西江建管公司经理室一致同意以1620元议标该单位，包干结算。</t>
  </si>
  <si>
    <t>梅溪水厂工程场地内森林防火监控迁移服务</t>
  </si>
  <si>
    <t>梅溪水厂工程场地中心位置有一处森林防火监控设施，其产权单位为香洲区凤山街道办，根据凤山街道办应急办《关于报送梅溪水厂工程场地内森林防火监控设施迁移方案和预算的复函》，建议我公司将此监控点直接委托给珠海市巨安特科技有限公司迁移，相应监控迁移方案及预算审核成果凤山街道办予以承认。</t>
  </si>
  <si>
    <t>珠海市巨安特科技有限公司</t>
  </si>
  <si>
    <t>2021年3月2日项目组发函凤山街道办自行迁移梅溪水厂工程厂区内森林防火监控设施，3月3日凤山街道办回函建议交由珠海市巨安特科技有限公司实施迁移。2021年5月24日西江建管公司经理室同意以预算价下浮5%即10788.62元议标给珠海市巨安特科技有限公司实施，包干结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</si>
</sst>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1"/>
      <name val="宋体"/>
      <family val="0"/>
    </font>
    <font>
      <b/>
      <sz val="12"/>
      <name val="仿宋"/>
      <family val="3"/>
    </font>
    <font>
      <sz val="12"/>
      <name val="仿宋"/>
      <family val="3"/>
    </font>
    <font>
      <b/>
      <sz val="18"/>
      <name val="仿宋"/>
      <family val="3"/>
    </font>
    <font>
      <b/>
      <sz val="16"/>
      <name val="仿宋"/>
      <family val="3"/>
    </font>
    <font>
      <sz val="12"/>
      <name val="Times New Roman"/>
      <family val="1"/>
    </font>
    <font>
      <u val="single"/>
      <sz val="11"/>
      <color indexed="12"/>
      <name val="宋体"/>
      <family val="0"/>
    </font>
    <font>
      <sz val="11"/>
      <color indexed="10"/>
      <name val="宋体"/>
      <family val="0"/>
    </font>
    <font>
      <sz val="11"/>
      <color indexed="9"/>
      <name val="宋体"/>
      <family val="0"/>
    </font>
    <font>
      <b/>
      <sz val="11"/>
      <color indexed="53"/>
      <name val="宋体"/>
      <family val="0"/>
    </font>
    <font>
      <sz val="11"/>
      <color indexed="16"/>
      <name val="宋体"/>
      <family val="0"/>
    </font>
    <font>
      <b/>
      <sz val="11"/>
      <color indexed="8"/>
      <name val="宋体"/>
      <family val="0"/>
    </font>
    <font>
      <b/>
      <sz val="15"/>
      <color indexed="54"/>
      <name val="宋体"/>
      <family val="0"/>
    </font>
    <font>
      <sz val="11"/>
      <color indexed="8"/>
      <name val="宋体"/>
      <family val="0"/>
    </font>
    <font>
      <sz val="11"/>
      <color indexed="17"/>
      <name val="宋体"/>
      <family val="0"/>
    </font>
    <font>
      <b/>
      <sz val="13"/>
      <color indexed="54"/>
      <name val="宋体"/>
      <family val="0"/>
    </font>
    <font>
      <sz val="11"/>
      <color indexed="62"/>
      <name val="宋体"/>
      <family val="0"/>
    </font>
    <font>
      <b/>
      <sz val="11"/>
      <color indexed="54"/>
      <name val="宋体"/>
      <family val="0"/>
    </font>
    <font>
      <b/>
      <sz val="18"/>
      <color indexed="54"/>
      <name val="宋体"/>
      <family val="0"/>
    </font>
    <font>
      <i/>
      <sz val="11"/>
      <color indexed="23"/>
      <name val="宋体"/>
      <family val="0"/>
    </font>
    <font>
      <u val="single"/>
      <sz val="11"/>
      <color indexed="20"/>
      <name val="宋体"/>
      <family val="0"/>
    </font>
    <font>
      <sz val="9"/>
      <name val="宋体"/>
      <family val="0"/>
    </font>
    <font>
      <b/>
      <sz val="11"/>
      <color indexed="9"/>
      <name val="宋体"/>
      <family val="0"/>
    </font>
    <font>
      <sz val="11"/>
      <color indexed="53"/>
      <name val="宋体"/>
      <family val="0"/>
    </font>
    <font>
      <b/>
      <sz val="11"/>
      <color indexed="63"/>
      <name val="宋体"/>
      <family val="0"/>
    </font>
    <font>
      <sz val="11"/>
      <color indexed="1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2" fillId="0" borderId="0">
      <alignment vertical="center"/>
      <protection/>
    </xf>
  </cellStyleXfs>
  <cellXfs count="60">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176" fontId="3" fillId="0" borderId="0" xfId="0" applyNumberFormat="1" applyFont="1" applyAlignment="1">
      <alignment horizontal="right" vertical="center" wrapText="1"/>
    </xf>
    <xf numFmtId="0" fontId="3" fillId="0" borderId="0" xfId="0" applyFont="1" applyAlignment="1">
      <alignment horizontal="left" vertical="center" wrapText="1"/>
    </xf>
    <xf numFmtId="10" fontId="3" fillId="0" borderId="0" xfId="0" applyNumberFormat="1" applyFont="1" applyFill="1" applyAlignment="1">
      <alignment horizontal="right"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right"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63" applyFont="1" applyBorder="1" applyAlignment="1">
      <alignment horizontal="center" vertical="center" wrapText="1"/>
      <protection/>
    </xf>
    <xf numFmtId="0" fontId="3" fillId="0" borderId="9" xfId="0" applyFont="1" applyBorder="1" applyAlignment="1">
      <alignment horizontal="center" vertical="center" wrapText="1"/>
    </xf>
    <xf numFmtId="176" fontId="3" fillId="0" borderId="9" xfId="0" applyNumberFormat="1" applyFont="1" applyBorder="1" applyAlignment="1">
      <alignment horizontal="righ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63" applyFont="1" applyBorder="1" applyAlignment="1">
      <alignment horizontal="center" vertical="center"/>
      <protection/>
    </xf>
    <xf numFmtId="0" fontId="3" fillId="0" borderId="9" xfId="0" applyFont="1" applyBorder="1" applyAlignment="1">
      <alignment horizontal="center" vertical="center" wrapText="1"/>
    </xf>
    <xf numFmtId="10" fontId="4" fillId="0" borderId="9" xfId="0" applyNumberFormat="1" applyFont="1" applyFill="1" applyBorder="1" applyAlignment="1">
      <alignment horizontal="right" vertical="center" wrapText="1"/>
    </xf>
    <xf numFmtId="10" fontId="2" fillId="0" borderId="9" xfId="63" applyNumberFormat="1" applyFont="1" applyFill="1" applyBorder="1" applyAlignment="1">
      <alignment horizontal="center" vertical="center" wrapText="1"/>
      <protection/>
    </xf>
    <xf numFmtId="0" fontId="3" fillId="0" borderId="9" xfId="0" applyFont="1" applyBorder="1" applyAlignment="1">
      <alignment vertical="center" wrapText="1"/>
    </xf>
    <xf numFmtId="10" fontId="3" fillId="0" borderId="9" xfId="0" applyNumberFormat="1" applyFont="1" applyFill="1" applyBorder="1" applyAlignment="1">
      <alignment horizontal="right" vertical="center" wrapText="1"/>
    </xf>
    <xf numFmtId="10" fontId="3" fillId="0" borderId="9" xfId="0" applyNumberFormat="1" applyFont="1" applyBorder="1" applyAlignment="1">
      <alignment vertical="center" wrapText="1"/>
    </xf>
    <xf numFmtId="10" fontId="3" fillId="0" borderId="9" xfId="0" applyNumberFormat="1" applyFont="1" applyFill="1" applyBorder="1" applyAlignment="1">
      <alignment horizontal="righ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left" vertical="center" wrapText="1"/>
    </xf>
    <xf numFmtId="10"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4" fontId="4" fillId="0" borderId="9" xfId="0" applyNumberFormat="1" applyFont="1" applyBorder="1" applyAlignment="1">
      <alignment horizontal="left"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4" fontId="2" fillId="0" borderId="9" xfId="0" applyNumberFormat="1" applyFont="1" applyBorder="1" applyAlignment="1">
      <alignment horizontal="center" vertical="center" wrapText="1"/>
    </xf>
    <xf numFmtId="0" fontId="6" fillId="0" borderId="9" xfId="63" applyNumberFormat="1" applyFont="1" applyBorder="1" applyAlignment="1">
      <alignment horizontal="center" vertical="center"/>
      <protection/>
    </xf>
    <xf numFmtId="0" fontId="3" fillId="0" borderId="9" xfId="0" applyNumberFormat="1" applyFont="1" applyBorder="1" applyAlignment="1">
      <alignment horizontal="center" vertical="center" wrapText="1"/>
    </xf>
    <xf numFmtId="176" fontId="3" fillId="0" borderId="9" xfId="0" applyNumberFormat="1" applyFont="1" applyBorder="1" applyAlignment="1">
      <alignment horizontal="right" vertical="center" wrapText="1"/>
    </xf>
    <xf numFmtId="0" fontId="3" fillId="0" borderId="9"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3" fillId="0" borderId="0" xfId="0" applyFont="1" applyAlignment="1">
      <alignment horizontal="left" vertical="center" wrapText="1"/>
    </xf>
    <xf numFmtId="177" fontId="3" fillId="0" borderId="0" xfId="0" applyNumberFormat="1" applyFont="1" applyAlignment="1">
      <alignment horizontal="left" vertical="center" wrapText="1"/>
    </xf>
    <xf numFmtId="10" fontId="3" fillId="0" borderId="0" xfId="0" applyNumberFormat="1" applyFont="1" applyAlignment="1">
      <alignment horizontal="left" vertical="center" wrapText="1"/>
    </xf>
    <xf numFmtId="10" fontId="3" fillId="0" borderId="0" xfId="0" applyNumberFormat="1" applyFont="1" applyAlignment="1">
      <alignment horizontal="left" vertical="center" wrapText="1"/>
    </xf>
    <xf numFmtId="0" fontId="5" fillId="0" borderId="9" xfId="0" applyFont="1" applyBorder="1" applyAlignment="1">
      <alignment horizontal="center" vertical="center" wrapText="1"/>
    </xf>
    <xf numFmtId="10" fontId="4"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 fillId="0" borderId="9" xfId="0" applyNumberFormat="1" applyFont="1" applyBorder="1" applyAlignment="1">
      <alignment horizontal="left" vertical="center" wrapText="1"/>
    </xf>
    <xf numFmtId="10" fontId="3" fillId="0" borderId="9" xfId="0" applyNumberFormat="1" applyFont="1" applyBorder="1" applyAlignment="1">
      <alignment horizontal="right" vertical="center" wrapText="1"/>
    </xf>
    <xf numFmtId="10" fontId="3" fillId="0" borderId="9" xfId="0" applyNumberFormat="1" applyFont="1" applyBorder="1" applyAlignment="1">
      <alignment horizontal="left" vertical="center" wrapText="1"/>
    </xf>
    <xf numFmtId="10" fontId="3" fillId="0" borderId="0" xfId="63" applyNumberFormat="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10" fontId="3" fillId="0" borderId="0" xfId="0" applyNumberFormat="1" applyFont="1" applyBorder="1" applyAlignment="1">
      <alignment horizontal="right" vertical="center" wrapText="1"/>
    </xf>
    <xf numFmtId="10" fontId="3" fillId="0" borderId="0" xfId="0" applyNumberFormat="1"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15"/>
  <sheetViews>
    <sheetView zoomScaleSheetLayoutView="100" workbookViewId="0" topLeftCell="A1">
      <selection activeCell="J17" sqref="J17"/>
    </sheetView>
  </sheetViews>
  <sheetFormatPr defaultColWidth="9.00390625" defaultRowHeight="14.25"/>
  <cols>
    <col min="1" max="1" width="7.125" style="3" customWidth="1"/>
    <col min="2" max="2" width="16.625" style="3" customWidth="1"/>
    <col min="3" max="3" width="6.125" style="3" customWidth="1"/>
    <col min="4" max="4" width="28.125" style="3" customWidth="1"/>
    <col min="5" max="5" width="39.75390625" style="3" customWidth="1"/>
    <col min="6" max="6" width="18.50390625" style="31" customWidth="1"/>
    <col min="7" max="7" width="14.125" style="31" customWidth="1"/>
    <col min="8" max="8" width="36.75390625" style="5" customWidth="1"/>
    <col min="9" max="9" width="9.75390625" style="3" customWidth="1"/>
    <col min="10" max="10" width="19.00390625" style="3" customWidth="1"/>
    <col min="11" max="11" width="15.25390625" style="31" customWidth="1"/>
    <col min="12" max="12" width="15.75390625" style="3" customWidth="1"/>
    <col min="13" max="13" width="11.125" style="32" customWidth="1"/>
    <col min="14" max="14" width="11.50390625" style="3" customWidth="1"/>
    <col min="15" max="15" width="13.75390625" style="3" bestFit="1" customWidth="1"/>
    <col min="16" max="16384" width="9.00390625" style="3" customWidth="1"/>
  </cols>
  <sheetData>
    <row r="1" spans="1:14" ht="45" customHeight="1">
      <c r="A1" s="33" t="s">
        <v>0</v>
      </c>
      <c r="B1" s="33"/>
      <c r="C1" s="33"/>
      <c r="D1" s="33"/>
      <c r="E1" s="33"/>
      <c r="F1" s="34"/>
      <c r="G1" s="34"/>
      <c r="H1" s="35"/>
      <c r="I1" s="48"/>
      <c r="J1" s="33"/>
      <c r="K1" s="34"/>
      <c r="L1" s="33"/>
      <c r="M1" s="49"/>
      <c r="N1" s="33"/>
    </row>
    <row r="2" spans="1:16" s="28" customFormat="1" ht="28.5">
      <c r="A2" s="36" t="s">
        <v>1</v>
      </c>
      <c r="B2" s="36" t="s">
        <v>2</v>
      </c>
      <c r="C2" s="37" t="s">
        <v>3</v>
      </c>
      <c r="D2" s="36" t="s">
        <v>4</v>
      </c>
      <c r="E2" s="36" t="s">
        <v>5</v>
      </c>
      <c r="F2" s="38" t="s">
        <v>6</v>
      </c>
      <c r="G2" s="38" t="s">
        <v>7</v>
      </c>
      <c r="H2" s="36" t="s">
        <v>8</v>
      </c>
      <c r="I2" s="36" t="s">
        <v>9</v>
      </c>
      <c r="J2" s="36" t="s">
        <v>10</v>
      </c>
      <c r="K2" s="38" t="s">
        <v>11</v>
      </c>
      <c r="L2" s="36" t="s">
        <v>12</v>
      </c>
      <c r="M2" s="50" t="s">
        <v>13</v>
      </c>
      <c r="N2" s="36" t="s">
        <v>14</v>
      </c>
      <c r="O2" s="51"/>
      <c r="P2" s="51"/>
    </row>
    <row r="3" spans="1:16" s="29" customFormat="1" ht="71.25">
      <c r="A3" s="13">
        <v>1</v>
      </c>
      <c r="B3" s="13" t="s">
        <v>15</v>
      </c>
      <c r="C3" s="39">
        <v>1</v>
      </c>
      <c r="D3" s="40" t="s">
        <v>16</v>
      </c>
      <c r="E3" s="40" t="s">
        <v>17</v>
      </c>
      <c r="F3" s="41">
        <v>610600</v>
      </c>
      <c r="G3" s="41">
        <v>422281.6</v>
      </c>
      <c r="H3" s="42" t="s">
        <v>18</v>
      </c>
      <c r="I3" s="52" t="s">
        <v>19</v>
      </c>
      <c r="J3" s="52" t="s">
        <v>20</v>
      </c>
      <c r="K3" s="41">
        <v>380053.44</v>
      </c>
      <c r="L3" s="52" t="s">
        <v>21</v>
      </c>
      <c r="M3" s="53">
        <v>0.1</v>
      </c>
      <c r="N3" s="54"/>
      <c r="O3" s="55"/>
      <c r="P3" s="56"/>
    </row>
    <row r="4" spans="1:15" s="29" customFormat="1" ht="71.25">
      <c r="A4" s="13"/>
      <c r="B4" s="13"/>
      <c r="C4" s="39">
        <v>2</v>
      </c>
      <c r="D4" s="40" t="s">
        <v>22</v>
      </c>
      <c r="E4" s="40" t="s">
        <v>17</v>
      </c>
      <c r="F4" s="41">
        <v>836700</v>
      </c>
      <c r="G4" s="41">
        <v>577138.8</v>
      </c>
      <c r="H4" s="42" t="s">
        <v>18</v>
      </c>
      <c r="I4" s="52" t="s">
        <v>19</v>
      </c>
      <c r="J4" s="52" t="s">
        <v>23</v>
      </c>
      <c r="K4" s="41">
        <v>508525.46</v>
      </c>
      <c r="L4" s="52" t="s">
        <v>21</v>
      </c>
      <c r="M4" s="53">
        <v>0.1189</v>
      </c>
      <c r="N4" s="54"/>
      <c r="O4" s="55"/>
    </row>
    <row r="5" spans="6:13" s="30" customFormat="1" ht="14.25">
      <c r="F5" s="43"/>
      <c r="G5" s="43"/>
      <c r="H5" s="44"/>
      <c r="J5" s="57"/>
      <c r="K5" s="58"/>
      <c r="L5" s="57"/>
      <c r="M5" s="59"/>
    </row>
    <row r="6" spans="6:13" s="30" customFormat="1" ht="14.25">
      <c r="F6" s="43"/>
      <c r="G6" s="43"/>
      <c r="H6" s="44"/>
      <c r="K6" s="43"/>
      <c r="M6" s="59"/>
    </row>
    <row r="7" spans="6:13" s="30" customFormat="1" ht="14.25">
      <c r="F7" s="43"/>
      <c r="G7" s="43"/>
      <c r="H7" s="44"/>
      <c r="K7" s="43"/>
      <c r="M7" s="59"/>
    </row>
    <row r="8" spans="6:13" s="30" customFormat="1" ht="14.25">
      <c r="F8" s="43"/>
      <c r="G8" s="45"/>
      <c r="K8" s="43"/>
      <c r="M8" s="59"/>
    </row>
    <row r="9" spans="6:13" s="30" customFormat="1" ht="14.25">
      <c r="F9" s="43"/>
      <c r="G9" s="43"/>
      <c r="H9" s="44"/>
      <c r="K9" s="43"/>
      <c r="M9" s="59"/>
    </row>
    <row r="10" spans="6:13" s="30" customFormat="1" ht="14.25">
      <c r="F10" s="43"/>
      <c r="G10" s="43"/>
      <c r="H10" s="44"/>
      <c r="K10" s="43"/>
      <c r="M10" s="59"/>
    </row>
    <row r="11" spans="6:13" s="30" customFormat="1" ht="14.25">
      <c r="F11" s="46"/>
      <c r="G11" s="43"/>
      <c r="H11" s="44"/>
      <c r="K11" s="43"/>
      <c r="M11" s="59"/>
    </row>
    <row r="12" spans="6:13" s="30" customFormat="1" ht="14.25">
      <c r="F12" s="46"/>
      <c r="G12" s="43"/>
      <c r="H12" s="44"/>
      <c r="K12" s="43"/>
      <c r="M12" s="59"/>
    </row>
    <row r="13" spans="6:13" s="30" customFormat="1" ht="14.25">
      <c r="F13" s="43"/>
      <c r="G13" s="43"/>
      <c r="H13" s="44"/>
      <c r="K13" s="43"/>
      <c r="M13" s="59"/>
    </row>
    <row r="15" ht="14.25">
      <c r="F15" s="47"/>
    </row>
  </sheetData>
  <sheetProtection/>
  <mergeCells count="3">
    <mergeCell ref="A1:N1"/>
    <mergeCell ref="A3:A4"/>
    <mergeCell ref="B3:B4"/>
  </mergeCells>
  <printOptions/>
  <pageMargins left="0.75" right="0.75" top="1" bottom="1" header="0.51" footer="0.51"/>
  <pageSetup fitToHeight="0" fitToWidth="1" orientation="landscape" paperSize="9" scale="51"/>
</worksheet>
</file>

<file path=xl/worksheets/sheet2.xml><?xml version="1.0" encoding="utf-8"?>
<worksheet xmlns="http://schemas.openxmlformats.org/spreadsheetml/2006/main" xmlns:r="http://schemas.openxmlformats.org/officeDocument/2006/relationships">
  <dimension ref="A1:L26"/>
  <sheetViews>
    <sheetView tabSelected="1" zoomScaleSheetLayoutView="100" workbookViewId="0" topLeftCell="A1">
      <pane ySplit="2" topLeftCell="A3" activePane="bottomLeft" state="frozen"/>
      <selection pane="bottomLeft" activeCell="A1" sqref="A1:L1"/>
    </sheetView>
  </sheetViews>
  <sheetFormatPr defaultColWidth="9.00390625" defaultRowHeight="14.25"/>
  <cols>
    <col min="1" max="1" width="5.00390625" style="3" customWidth="1"/>
    <col min="2" max="2" width="13.625" style="3" customWidth="1"/>
    <col min="3" max="3" width="6.25390625" style="3" customWidth="1"/>
    <col min="4" max="4" width="28.875" style="3" customWidth="1"/>
    <col min="5" max="5" width="42.625" style="3" customWidth="1"/>
    <col min="6" max="6" width="18.625" style="4" customWidth="1"/>
    <col min="7" max="7" width="16.75390625" style="4" customWidth="1"/>
    <col min="8" max="8" width="34.25390625" style="5" customWidth="1"/>
    <col min="9" max="9" width="17.75390625" style="4" customWidth="1"/>
    <col min="10" max="10" width="20.875" style="3" customWidth="1"/>
    <col min="11" max="11" width="12.625" style="6" bestFit="1" customWidth="1"/>
    <col min="12" max="12" width="41.375" style="5" customWidth="1"/>
    <col min="13" max="13" width="12.625" style="5" bestFit="1" customWidth="1"/>
    <col min="14" max="16384" width="9.00390625" style="5" customWidth="1"/>
  </cols>
  <sheetData>
    <row r="1" spans="1:12" ht="42.75" customHeight="1">
      <c r="A1" s="7" t="s">
        <v>24</v>
      </c>
      <c r="B1" s="7"/>
      <c r="C1" s="7"/>
      <c r="D1" s="7"/>
      <c r="E1" s="7"/>
      <c r="F1" s="8"/>
      <c r="G1" s="8"/>
      <c r="H1" s="9"/>
      <c r="I1" s="8"/>
      <c r="J1" s="7"/>
      <c r="K1" s="22"/>
      <c r="L1" s="9"/>
    </row>
    <row r="2" spans="1:12" s="1" customFormat="1" ht="36.75" customHeight="1">
      <c r="A2" s="10" t="s">
        <v>1</v>
      </c>
      <c r="B2" s="10" t="s">
        <v>2</v>
      </c>
      <c r="C2" s="11" t="s">
        <v>3</v>
      </c>
      <c r="D2" s="11" t="s">
        <v>4</v>
      </c>
      <c r="E2" s="11" t="s">
        <v>5</v>
      </c>
      <c r="F2" s="12" t="s">
        <v>25</v>
      </c>
      <c r="G2" s="12" t="s">
        <v>6</v>
      </c>
      <c r="H2" s="11" t="s">
        <v>26</v>
      </c>
      <c r="I2" s="12" t="s">
        <v>27</v>
      </c>
      <c r="J2" s="11" t="s">
        <v>28</v>
      </c>
      <c r="K2" s="23" t="s">
        <v>29</v>
      </c>
      <c r="L2" s="10" t="s">
        <v>14</v>
      </c>
    </row>
    <row r="3" spans="1:12" s="2" customFormat="1" ht="14.25">
      <c r="A3" s="13">
        <v>1</v>
      </c>
      <c r="B3" s="14" t="s">
        <v>15</v>
      </c>
      <c r="C3" s="15">
        <v>1</v>
      </c>
      <c r="D3" s="16" t="s">
        <v>30</v>
      </c>
      <c r="E3" s="16" t="s">
        <v>31</v>
      </c>
      <c r="F3" s="17">
        <v>3417000</v>
      </c>
      <c r="G3" s="17">
        <v>146200</v>
      </c>
      <c r="H3" s="18" t="s">
        <v>32</v>
      </c>
      <c r="I3" s="17">
        <v>117000</v>
      </c>
      <c r="J3" s="24" t="s">
        <v>33</v>
      </c>
      <c r="K3" s="25">
        <v>0.2</v>
      </c>
      <c r="L3" s="26"/>
    </row>
    <row r="4" spans="1:12" s="2" customFormat="1" ht="14.25">
      <c r="A4" s="13"/>
      <c r="B4" s="14"/>
      <c r="C4" s="15">
        <v>2</v>
      </c>
      <c r="D4" s="16" t="s">
        <v>30</v>
      </c>
      <c r="E4" s="16" t="s">
        <v>34</v>
      </c>
      <c r="F4" s="17">
        <v>3417000</v>
      </c>
      <c r="G4" s="17">
        <v>33700</v>
      </c>
      <c r="H4" s="18" t="s">
        <v>35</v>
      </c>
      <c r="I4" s="17">
        <v>27000</v>
      </c>
      <c r="J4" s="24" t="s">
        <v>36</v>
      </c>
      <c r="K4" s="25">
        <v>0.2</v>
      </c>
      <c r="L4" s="26"/>
    </row>
    <row r="5" spans="1:12" s="2" customFormat="1" ht="14.25">
      <c r="A5" s="13"/>
      <c r="B5" s="14"/>
      <c r="C5" s="15">
        <v>3</v>
      </c>
      <c r="D5" s="16" t="s">
        <v>37</v>
      </c>
      <c r="E5" s="16" t="s">
        <v>38</v>
      </c>
      <c r="F5" s="17">
        <v>285000</v>
      </c>
      <c r="G5" s="17">
        <v>2000</v>
      </c>
      <c r="H5" s="18" t="s">
        <v>39</v>
      </c>
      <c r="I5" s="17">
        <v>1430</v>
      </c>
      <c r="J5" s="24" t="s">
        <v>40</v>
      </c>
      <c r="K5" s="25">
        <v>0.285</v>
      </c>
      <c r="L5" s="26"/>
    </row>
    <row r="6" spans="1:12" ht="14.25">
      <c r="A6" s="13"/>
      <c r="B6" s="14"/>
      <c r="C6" s="15">
        <v>4</v>
      </c>
      <c r="D6" s="16" t="s">
        <v>41</v>
      </c>
      <c r="E6" s="16" t="s">
        <v>38</v>
      </c>
      <c r="F6" s="17">
        <v>729000</v>
      </c>
      <c r="G6" s="17">
        <v>2000</v>
      </c>
      <c r="H6" s="18" t="s">
        <v>39</v>
      </c>
      <c r="I6" s="17">
        <v>1430</v>
      </c>
      <c r="J6" s="24" t="s">
        <v>40</v>
      </c>
      <c r="K6" s="25">
        <v>0.285</v>
      </c>
      <c r="L6" s="26"/>
    </row>
    <row r="7" spans="1:12" ht="14.25">
      <c r="A7" s="13"/>
      <c r="B7" s="14"/>
      <c r="C7" s="15">
        <v>5</v>
      </c>
      <c r="D7" s="16" t="s">
        <v>42</v>
      </c>
      <c r="E7" s="16" t="s">
        <v>31</v>
      </c>
      <c r="F7" s="17">
        <v>13498900</v>
      </c>
      <c r="G7" s="17">
        <v>666700</v>
      </c>
      <c r="H7" s="18" t="s">
        <v>43</v>
      </c>
      <c r="I7" s="17">
        <v>600000</v>
      </c>
      <c r="J7" s="24" t="s">
        <v>44</v>
      </c>
      <c r="K7" s="27">
        <v>0.1</v>
      </c>
      <c r="L7" s="26"/>
    </row>
    <row r="8" spans="1:12" ht="14.25">
      <c r="A8" s="13"/>
      <c r="B8" s="14"/>
      <c r="C8" s="15">
        <v>6</v>
      </c>
      <c r="D8" s="16" t="s">
        <v>42</v>
      </c>
      <c r="E8" s="16" t="s">
        <v>34</v>
      </c>
      <c r="F8" s="17">
        <v>13498900</v>
      </c>
      <c r="G8" s="17">
        <v>250000</v>
      </c>
      <c r="H8" s="18" t="s">
        <v>43</v>
      </c>
      <c r="I8" s="17">
        <v>200000</v>
      </c>
      <c r="J8" s="24" t="s">
        <v>44</v>
      </c>
      <c r="K8" s="27">
        <v>0.2</v>
      </c>
      <c r="L8" s="26"/>
    </row>
    <row r="9" spans="1:12" ht="14.25">
      <c r="A9" s="13"/>
      <c r="B9" s="14"/>
      <c r="C9" s="15">
        <v>7</v>
      </c>
      <c r="D9" s="16" t="s">
        <v>45</v>
      </c>
      <c r="E9" s="16" t="s">
        <v>31</v>
      </c>
      <c r="F9" s="17">
        <v>3310000</v>
      </c>
      <c r="G9" s="17">
        <v>142000</v>
      </c>
      <c r="H9" s="18" t="s">
        <v>32</v>
      </c>
      <c r="I9" s="17">
        <v>113600</v>
      </c>
      <c r="J9" s="24" t="s">
        <v>33</v>
      </c>
      <c r="K9" s="27">
        <v>0.2</v>
      </c>
      <c r="L9" s="26"/>
    </row>
    <row r="10" spans="1:12" ht="14.25">
      <c r="A10" s="13"/>
      <c r="B10" s="14"/>
      <c r="C10" s="15">
        <v>8</v>
      </c>
      <c r="D10" s="16" t="s">
        <v>45</v>
      </c>
      <c r="E10" s="16" t="s">
        <v>34</v>
      </c>
      <c r="F10" s="17">
        <v>3310000</v>
      </c>
      <c r="G10" s="17">
        <v>33700</v>
      </c>
      <c r="H10" s="18" t="s">
        <v>46</v>
      </c>
      <c r="I10" s="17">
        <v>27000</v>
      </c>
      <c r="J10" s="24" t="s">
        <v>47</v>
      </c>
      <c r="K10" s="27">
        <v>0.2</v>
      </c>
      <c r="L10" s="26"/>
    </row>
    <row r="11" spans="1:12" ht="28.5">
      <c r="A11" s="19">
        <v>2</v>
      </c>
      <c r="B11" s="19" t="s">
        <v>48</v>
      </c>
      <c r="C11" s="20">
        <v>1</v>
      </c>
      <c r="D11" s="16" t="s">
        <v>49</v>
      </c>
      <c r="E11" s="16" t="s">
        <v>50</v>
      </c>
      <c r="F11" s="17">
        <v>260000</v>
      </c>
      <c r="G11" s="17">
        <v>258164.89</v>
      </c>
      <c r="H11" s="18" t="s">
        <v>51</v>
      </c>
      <c r="I11" s="17">
        <v>231186.66</v>
      </c>
      <c r="J11" s="24" t="s">
        <v>52</v>
      </c>
      <c r="K11" s="25">
        <v>0.10400000000000001</v>
      </c>
      <c r="L11" s="26"/>
    </row>
    <row r="12" spans="1:12" ht="57">
      <c r="A12" s="19"/>
      <c r="B12" s="19"/>
      <c r="C12" s="20">
        <v>2</v>
      </c>
      <c r="D12" s="16" t="s">
        <v>53</v>
      </c>
      <c r="E12" s="16" t="s">
        <v>54</v>
      </c>
      <c r="F12" s="17">
        <v>450000</v>
      </c>
      <c r="G12" s="17">
        <v>396894.04</v>
      </c>
      <c r="H12" s="18" t="s">
        <v>55</v>
      </c>
      <c r="I12" s="17">
        <v>352203.17</v>
      </c>
      <c r="J12" s="24" t="s">
        <v>52</v>
      </c>
      <c r="K12" s="25">
        <v>0.113</v>
      </c>
      <c r="L12" s="26" t="s">
        <v>56</v>
      </c>
    </row>
    <row r="13" spans="1:12" ht="57">
      <c r="A13" s="19"/>
      <c r="B13" s="19"/>
      <c r="C13" s="20">
        <v>3</v>
      </c>
      <c r="D13" s="16" t="s">
        <v>57</v>
      </c>
      <c r="E13" s="16" t="s">
        <v>58</v>
      </c>
      <c r="F13" s="17">
        <v>380000</v>
      </c>
      <c r="G13" s="17">
        <v>379173.22</v>
      </c>
      <c r="H13" s="18" t="s">
        <v>51</v>
      </c>
      <c r="I13" s="17">
        <v>334616.07</v>
      </c>
      <c r="J13" s="24" t="s">
        <v>52</v>
      </c>
      <c r="K13" s="25">
        <v>0.11800000000000001</v>
      </c>
      <c r="L13" s="26"/>
    </row>
    <row r="14" spans="1:12" ht="14.25">
      <c r="A14" s="19"/>
      <c r="B14" s="19"/>
      <c r="C14" s="20">
        <v>4</v>
      </c>
      <c r="D14" s="16" t="s">
        <v>59</v>
      </c>
      <c r="E14" s="16" t="s">
        <v>60</v>
      </c>
      <c r="F14" s="17">
        <v>350000</v>
      </c>
      <c r="G14" s="17">
        <v>349970.7</v>
      </c>
      <c r="H14" s="18" t="s">
        <v>55</v>
      </c>
      <c r="I14" s="17">
        <v>311508.92</v>
      </c>
      <c r="J14" s="24" t="s">
        <v>52</v>
      </c>
      <c r="K14" s="27">
        <f aca="true" t="shared" si="0" ref="K14:K23">(G14-I14)/G14</f>
        <v>0.10990000020001682</v>
      </c>
      <c r="L14" s="26"/>
    </row>
    <row r="15" spans="1:12" ht="28.5">
      <c r="A15" s="19"/>
      <c r="B15" s="19"/>
      <c r="C15" s="20">
        <v>5</v>
      </c>
      <c r="D15" s="16" t="s">
        <v>61</v>
      </c>
      <c r="E15" s="16" t="s">
        <v>62</v>
      </c>
      <c r="F15" s="17">
        <v>100000</v>
      </c>
      <c r="G15" s="17">
        <v>79879.52</v>
      </c>
      <c r="H15" s="18" t="s">
        <v>63</v>
      </c>
      <c r="I15" s="17">
        <v>70303.59</v>
      </c>
      <c r="J15" s="24" t="s">
        <v>64</v>
      </c>
      <c r="K15" s="25">
        <v>0.13019999999999998</v>
      </c>
      <c r="L15" s="26"/>
    </row>
    <row r="16" spans="1:12" ht="28.5">
      <c r="A16" s="19"/>
      <c r="B16" s="19"/>
      <c r="C16" s="20">
        <v>6</v>
      </c>
      <c r="D16" s="16" t="s">
        <v>65</v>
      </c>
      <c r="E16" s="16" t="s">
        <v>66</v>
      </c>
      <c r="F16" s="17">
        <v>150000</v>
      </c>
      <c r="G16" s="17">
        <v>98681.65</v>
      </c>
      <c r="H16" s="18" t="s">
        <v>63</v>
      </c>
      <c r="I16" s="17">
        <v>83909.44</v>
      </c>
      <c r="J16" s="24" t="s">
        <v>64</v>
      </c>
      <c r="K16" s="25">
        <v>0.1666</v>
      </c>
      <c r="L16" s="26"/>
    </row>
    <row r="17" spans="1:12" ht="57">
      <c r="A17" s="19"/>
      <c r="B17" s="19"/>
      <c r="C17" s="20">
        <v>7</v>
      </c>
      <c r="D17" s="16" t="s">
        <v>67</v>
      </c>
      <c r="E17" s="16" t="s">
        <v>68</v>
      </c>
      <c r="F17" s="17">
        <v>135000</v>
      </c>
      <c r="G17" s="17">
        <v>134552.79</v>
      </c>
      <c r="H17" s="18" t="s">
        <v>55</v>
      </c>
      <c r="I17" s="17">
        <v>121097.51</v>
      </c>
      <c r="J17" s="24" t="s">
        <v>52</v>
      </c>
      <c r="K17" s="27">
        <f t="shared" si="0"/>
        <v>0.10000000743202733</v>
      </c>
      <c r="L17" s="26"/>
    </row>
    <row r="18" spans="1:12" ht="14.25">
      <c r="A18" s="19"/>
      <c r="B18" s="19"/>
      <c r="C18" s="20">
        <v>8</v>
      </c>
      <c r="D18" s="16" t="s">
        <v>69</v>
      </c>
      <c r="E18" s="16" t="s">
        <v>70</v>
      </c>
      <c r="F18" s="17">
        <v>80000</v>
      </c>
      <c r="G18" s="17">
        <v>79843.82</v>
      </c>
      <c r="H18" s="18" t="s">
        <v>55</v>
      </c>
      <c r="I18" s="17">
        <v>71859.44</v>
      </c>
      <c r="J18" s="24" t="s">
        <v>52</v>
      </c>
      <c r="K18" s="27">
        <f t="shared" si="0"/>
        <v>0.09999997495109833</v>
      </c>
      <c r="L18" s="26"/>
    </row>
    <row r="19" spans="1:12" ht="71.25">
      <c r="A19" s="19"/>
      <c r="B19" s="19"/>
      <c r="C19" s="20">
        <v>9</v>
      </c>
      <c r="D19" s="16" t="s">
        <v>71</v>
      </c>
      <c r="E19" s="16" t="s">
        <v>72</v>
      </c>
      <c r="F19" s="17">
        <v>120000</v>
      </c>
      <c r="G19" s="17">
        <v>119976.13</v>
      </c>
      <c r="H19" s="18" t="s">
        <v>51</v>
      </c>
      <c r="I19" s="17">
        <v>107978.52</v>
      </c>
      <c r="J19" s="24" t="s">
        <v>52</v>
      </c>
      <c r="K19" s="27">
        <f t="shared" si="0"/>
        <v>0.0999999749950261</v>
      </c>
      <c r="L19" s="26"/>
    </row>
    <row r="20" spans="1:12" ht="14.25">
      <c r="A20" s="19"/>
      <c r="B20" s="19"/>
      <c r="C20" s="20">
        <v>10</v>
      </c>
      <c r="D20" s="16" t="s">
        <v>73</v>
      </c>
      <c r="E20" s="16" t="s">
        <v>74</v>
      </c>
      <c r="F20" s="17">
        <v>425000</v>
      </c>
      <c r="G20" s="17">
        <v>73164.42</v>
      </c>
      <c r="H20" s="18" t="s">
        <v>75</v>
      </c>
      <c r="I20" s="17">
        <v>65847.98</v>
      </c>
      <c r="J20" s="24" t="s">
        <v>76</v>
      </c>
      <c r="K20" s="27">
        <f t="shared" si="0"/>
        <v>0.09999997266430873</v>
      </c>
      <c r="L20" s="26"/>
    </row>
    <row r="21" spans="1:12" ht="14.25">
      <c r="A21" s="19"/>
      <c r="B21" s="19"/>
      <c r="C21" s="20">
        <v>11</v>
      </c>
      <c r="D21" s="16" t="s">
        <v>77</v>
      </c>
      <c r="E21" s="16" t="s">
        <v>74</v>
      </c>
      <c r="F21" s="17">
        <v>400000</v>
      </c>
      <c r="G21" s="17">
        <v>71260.4</v>
      </c>
      <c r="H21" s="18" t="s">
        <v>78</v>
      </c>
      <c r="I21" s="17">
        <v>64134.36</v>
      </c>
      <c r="J21" s="24" t="s">
        <v>79</v>
      </c>
      <c r="K21" s="27">
        <f t="shared" si="0"/>
        <v>0.09999999999999992</v>
      </c>
      <c r="L21" s="26"/>
    </row>
    <row r="22" spans="1:12" ht="14.25">
      <c r="A22" s="19"/>
      <c r="B22" s="19"/>
      <c r="C22" s="20">
        <v>12</v>
      </c>
      <c r="D22" s="16" t="s">
        <v>80</v>
      </c>
      <c r="E22" s="16" t="s">
        <v>81</v>
      </c>
      <c r="F22" s="17">
        <v>290000</v>
      </c>
      <c r="G22" s="17">
        <v>140171.06</v>
      </c>
      <c r="H22" s="18" t="s">
        <v>82</v>
      </c>
      <c r="I22" s="17">
        <v>126153.95</v>
      </c>
      <c r="J22" s="24" t="s">
        <v>83</v>
      </c>
      <c r="K22" s="27">
        <f t="shared" si="0"/>
        <v>0.10000002853656098</v>
      </c>
      <c r="L22" s="26"/>
    </row>
    <row r="23" spans="1:12" ht="14.25">
      <c r="A23" s="19"/>
      <c r="B23" s="19"/>
      <c r="C23" s="20">
        <v>13</v>
      </c>
      <c r="D23" s="16" t="s">
        <v>84</v>
      </c>
      <c r="E23" s="16" t="s">
        <v>85</v>
      </c>
      <c r="F23" s="17">
        <v>200000</v>
      </c>
      <c r="G23" s="17">
        <v>140989.76</v>
      </c>
      <c r="H23" s="18" t="s">
        <v>86</v>
      </c>
      <c r="I23" s="17">
        <v>126890.78</v>
      </c>
      <c r="J23" s="24" t="s">
        <v>79</v>
      </c>
      <c r="K23" s="27">
        <f t="shared" si="0"/>
        <v>0.1000000283708548</v>
      </c>
      <c r="L23" s="26"/>
    </row>
    <row r="24" spans="1:12" ht="28.5">
      <c r="A24" s="19"/>
      <c r="B24" s="19"/>
      <c r="C24" s="20">
        <v>14</v>
      </c>
      <c r="D24" s="16" t="s">
        <v>87</v>
      </c>
      <c r="E24" s="16" t="s">
        <v>88</v>
      </c>
      <c r="F24" s="17">
        <v>260000</v>
      </c>
      <c r="G24" s="17">
        <v>199831.14</v>
      </c>
      <c r="H24" s="18" t="s">
        <v>89</v>
      </c>
      <c r="I24" s="17">
        <v>169961.61</v>
      </c>
      <c r="J24" s="24" t="s">
        <v>76</v>
      </c>
      <c r="K24" s="27">
        <v>0.1495</v>
      </c>
      <c r="L24" s="26"/>
    </row>
    <row r="25" spans="1:12" ht="128.25">
      <c r="A25" s="19">
        <v>3</v>
      </c>
      <c r="B25" s="19" t="s">
        <v>90</v>
      </c>
      <c r="C25" s="21">
        <v>1</v>
      </c>
      <c r="D25" s="16" t="s">
        <v>91</v>
      </c>
      <c r="E25" s="16" t="s">
        <v>92</v>
      </c>
      <c r="F25" s="17" t="s">
        <v>93</v>
      </c>
      <c r="G25" s="17">
        <v>1800</v>
      </c>
      <c r="H25" s="18" t="s">
        <v>94</v>
      </c>
      <c r="I25" s="17">
        <v>1620</v>
      </c>
      <c r="J25" s="24" t="s">
        <v>93</v>
      </c>
      <c r="K25" s="27">
        <f>1-I25/G25</f>
        <v>0.09999999999999998</v>
      </c>
      <c r="L25" s="24" t="s">
        <v>95</v>
      </c>
    </row>
    <row r="26" spans="1:12" ht="99.75">
      <c r="A26" s="19"/>
      <c r="B26" s="19"/>
      <c r="C26" s="21">
        <v>2</v>
      </c>
      <c r="D26" s="16" t="s">
        <v>96</v>
      </c>
      <c r="E26" s="16" t="s">
        <v>97</v>
      </c>
      <c r="F26" s="17" t="s">
        <v>93</v>
      </c>
      <c r="G26" s="17">
        <v>11356.44</v>
      </c>
      <c r="H26" s="18" t="s">
        <v>98</v>
      </c>
      <c r="I26" s="17">
        <f>G26*95%</f>
        <v>10788.618</v>
      </c>
      <c r="J26" s="24" t="s">
        <v>93</v>
      </c>
      <c r="K26" s="27">
        <v>0.05</v>
      </c>
      <c r="L26" s="24" t="s">
        <v>99</v>
      </c>
    </row>
  </sheetData>
  <sheetProtection/>
  <mergeCells count="7">
    <mergeCell ref="A1:L1"/>
    <mergeCell ref="A3:A10"/>
    <mergeCell ref="A11:A24"/>
    <mergeCell ref="A25:A26"/>
    <mergeCell ref="B3:B10"/>
    <mergeCell ref="B11:B24"/>
    <mergeCell ref="B25:B26"/>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李锐3543（综合统筹专责）</cp:lastModifiedBy>
  <dcterms:created xsi:type="dcterms:W3CDTF">2020-03-09T03:05:55Z</dcterms:created>
  <dcterms:modified xsi:type="dcterms:W3CDTF">2021-06-08T09:13:55Z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