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2020年7月内部招标项目实施情况汇总表" sheetId="1" r:id="rId1"/>
    <sheet name="2020年7月议标项目实施情况汇总表" sheetId="2" r:id="rId2"/>
  </sheets>
  <definedNames/>
  <calcPr fullCalcOnLoad="1"/>
</workbook>
</file>

<file path=xl/sharedStrings.xml><?xml version="1.0" encoding="utf-8"?>
<sst xmlns="http://schemas.openxmlformats.org/spreadsheetml/2006/main" count="297" uniqueCount="211">
  <si>
    <t>2020年7月内部招标项目实施情况汇总表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</si>
  <si>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</si>
  <si>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</si>
  <si>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</si>
  <si>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</si>
  <si>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</si>
  <si>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</si>
  <si>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</si>
  <si>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</si>
  <si>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</si>
  <si>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</si>
  <si>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</si>
  <si>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</si>
  <si>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</si>
  <si>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</si>
  <si>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西江建管公司</t>
  </si>
  <si>
    <t>香洲水质净化厂三期工程土壤污染状况调查</t>
  </si>
  <si>
    <t>具体包括检测方案编制、现场钻孔及采样、土壤及地下水检测、调查报告编制、评审、备案等。</t>
  </si>
  <si>
    <t>1、广东奥思特环保科技有限公司
2、广东准星检测有限公司
3、铁汉环保集团有限公司
4、珠海市元泰环保产业开发有限公司
5、深圳市国恒检测有限公司</t>
  </si>
  <si>
    <t>最低价中标法</t>
  </si>
  <si>
    <t>广东奥思特环保科技有限公司</t>
  </si>
  <si>
    <t>环境影响评价信用平台备案</t>
  </si>
  <si>
    <t>2020年7月15日开标评标定标</t>
  </si>
  <si>
    <t>石角咀水闸重建工程--对澳供水管迁改专项工程造价咨询</t>
  </si>
  <si>
    <t>（1）概算审核（成果为易达、Excel版）。统计、分析本项目工程预算中的各项造价数据，提供设备询价及单价分析表。
（2）预算编制（成果为易达、Excel版、XML版）。计算本项目施工定额工期；统计、分析本项目工程预算中的各项造价数据，提供设备询价及单价分析表。
（3）概算审核成果经相关部门或招标人审批后、预算编制成果经财政（或招标人）审批后，编制偏差报告，详细说明主要费用核增（减）原因及问题分析。
（4）施工阶段发生的设计变更、洽商、签证等工程预算审核、新增工程预算编制、材料调差计算等。
（5）工程竣工结算初审。
（6）勘察（含补充勘察）、第三方监测等二类费用预算编制及结算审核。
（7）承发包双方提出工程索赔、合同仲裁时，为委托人提供书面咨询意见。
（8）对合同规定的造价咨询服务结果进行必要的书面解释说明，并负责与各项结果相关的单位对接、提供比较分析等。
（9）与造价控制有关的其他服务。</t>
  </si>
  <si>
    <t>1、广东明正项目管理有限公司
2、珠海德联工程咨询有限公司
3、广东长信德工程咨询有限公司
4、珠海市公评工程造价咨询有限公司
5、广东华禹工程咨询有限公司</t>
  </si>
  <si>
    <t>合理低价法中标</t>
  </si>
  <si>
    <t>广东长信德工程咨询有限公司</t>
  </si>
  <si>
    <t>建设行政主管部门颁发的工程造价咨询[甲]级资质</t>
  </si>
  <si>
    <t>2020年7月7日开标评标定标</t>
  </si>
  <si>
    <t>梅溪水厂出厂管工程造价咨询</t>
  </si>
  <si>
    <t>（1）概算审核（成果为易达、Eexcel版）。统计、分析本项目工程概算中的各项造价数据，提供设备询价单。
（2）预算编制（成果为易达、Eexcel版、XML版）。计算本项目施工定额工期；统计、分析本项目工程预算中的各项造价数据，提供设备询价及单价分析表。
（3）概算审核成果经招标人审批、预算编制成果经招标人审批后，编制偏差报告，详细说明主要费用核增（减）原因及问题分析。
（4）施工阶段发生的设计变更、洽商、签证等工程预算编制或审核、新增工程预算编制、材料调差计算等。
（5）工程竣工结算初审。
（6）勘察（含补充勘察）、第三方监测等二类费用预算编制及结算审核。
（7）承发包双方提出工程索赔、合同仲裁时，为招标人提供书面咨询意见。
（8）对合同规定的造价咨询服务结果进行必要的书面解释说明，并负责与各项结果相关的单位对接、提供比较分析等。
（9）与造价控制有关的其他服务。</t>
  </si>
  <si>
    <t>1、广东明正项目管理有限公司
2、广东信仕德建设项目管理有限公司
3、广东长信德工程咨询有限公司
4、珠海市公评工程造价咨询有限公司
5、广东巨正建设项目管理有限公司</t>
  </si>
  <si>
    <t>广东巨正建设项目管理有限公司</t>
  </si>
  <si>
    <t>2020年7月20日开标评标定标</t>
  </si>
  <si>
    <t>梅溪水厂进厂管工程造价咨询</t>
  </si>
  <si>
    <t>（1）概算审核（成果为易达、Eexcel版）。统计、分析本项目工程概算中的各项造价数据，提供设备询价单。
（2）预算编制（成果为易达、Eexcel版、XML版）。计算本项目施工定额工期；统计、分析本项目工程预算中的各项造价数据，提供设备询价及单价分析表。
（3）概算审核成果经相关部门或招标人审批后、预算编制成果经财政（或招标人）审批后，编制偏差报告，详细说明主要费用核增（减）原因及问题分析。
（4）施工阶段发生的设计变更、洽商、签证等工程预算审核、新增工程预算编制、材料调差计算等。
（5）工程竣工结算初审。
（6）勘察（含补充勘察）、第三方监测等二类费用预算编制及结算审核。
（7）承发包双方提出工程索赔、合同仲裁时，为招标人提供书面咨询意见。
（8）对合同规定的造价咨询服务结果进行必要的书面解释说明，并负责与各项结果相关的单位对接、提供比较分析等。
（9）与造价控制有关的其他服务。</t>
  </si>
  <si>
    <t>1、广东信仕德建设项目管理有限公司
2、珠海市公评工程造价咨询有限公司
3、深圳市合创建设工程顾问有限公司
4、珠海德联工程咨询有限公司
5、华联世纪工程咨询股份有限公司</t>
  </si>
  <si>
    <t>广东信仕德建设项目管理有限公司</t>
  </si>
  <si>
    <t>梅溪水厂工程地质灾害危险性评估</t>
  </si>
  <si>
    <t>拟建建筑物场地地质灾害调查及地质测绘；地质灾害危险性评估报告编写；地质灾害危险性评估报告送审；地质灾害危险性评估报告专家评审论证等。</t>
  </si>
  <si>
    <t>1、中国有色金属长沙勘察设计研究院有限公司
2、湖南省地质工程勘察院
3、广东省珠海工程勘察院
4、广东有色工程勘察设计院
5、陕西工程勘察研究院
6、武汉地质工程勘察院</t>
  </si>
  <si>
    <t>中国有色金属长沙勘察设计研究院有限公司</t>
  </si>
  <si>
    <t>地质灾害防治危险性评估甲级资质</t>
  </si>
  <si>
    <t>2020年7月21日开标评标定标</t>
  </si>
  <si>
    <t>管网公司</t>
  </si>
  <si>
    <t>桂山岛建成区雨污水管网排查、清淤及管道修复项目勘察设计</t>
  </si>
  <si>
    <t>工程初勘、详勘，物探、规划方案设计（含效果图），初步设计(含概算)、施工图设计等</t>
  </si>
  <si>
    <r>
      <t>长沙市规划设计院有限责任公司</t>
    </r>
    <r>
      <rPr>
        <sz val="12"/>
        <rFont val="仿宋"/>
        <family val="3"/>
      </rPr>
      <t xml:space="preserve">
</t>
    </r>
    <r>
      <rPr>
        <sz val="12"/>
        <rFont val="仿宋"/>
        <family val="3"/>
      </rPr>
      <t>广东中建国际建设咨询有限公司</t>
    </r>
    <r>
      <rPr>
        <sz val="12"/>
        <rFont val="仿宋"/>
        <family val="3"/>
      </rPr>
      <t xml:space="preserve">
</t>
    </r>
    <r>
      <rPr>
        <sz val="12"/>
        <rFont val="仿宋"/>
        <family val="3"/>
      </rPr>
      <t>湖南省建筑设计院有限公司</t>
    </r>
    <r>
      <rPr>
        <sz val="12"/>
        <rFont val="仿宋"/>
        <family val="3"/>
      </rPr>
      <t xml:space="preserve">
</t>
    </r>
    <r>
      <rPr>
        <sz val="12"/>
        <rFont val="仿宋"/>
        <family val="3"/>
      </rPr>
      <t>中外建华诚工程技术集团有限公司</t>
    </r>
  </si>
  <si>
    <t>合理低价</t>
  </si>
  <si>
    <t>中外建华诚工程技术集团有限公司</t>
  </si>
  <si>
    <t>市政行业（排水工程）设计专业甲级</t>
  </si>
  <si>
    <t>桂山岛建成区雨污水管网排查、清淤及管道修复项目监理</t>
  </si>
  <si>
    <t>桂山岛建成区雨污水管网排查、清淤及管道修复项目工程施工的全过程监理服务</t>
  </si>
  <si>
    <t>珠海市城市开发监理有限公司
珠海市建设工程监理有限公司
珠海市工程监理有限公司
珠海经济特区建设监理有限公司</t>
  </si>
  <si>
    <t>珠海经济特区建设监理有限公司</t>
  </si>
  <si>
    <t>市政甲级资质</t>
  </si>
  <si>
    <t>桂山岛建成区雨污水管网排查、清淤及管道修复项目造价咨询</t>
  </si>
  <si>
    <t>桂山岛建成区雨污水管网排查、清淤及管道修复项目的造价咨询全过程服务</t>
  </si>
  <si>
    <t>深圳市合创建设工程顾问有限公司
广东明正项目管理有限公司
广东长信德工程咨询有限公司
建成工程咨询股份有限公司
广东巨正建设项目管理有限公司
华联世纪工程咨询股份有限公司</t>
  </si>
  <si>
    <t>深圳市合创建设工程顾问有限公司</t>
  </si>
  <si>
    <t>甲级资质</t>
  </si>
  <si>
    <t>2020年7月议标项目实施情况汇总表</t>
  </si>
  <si>
    <t>集团批复资金（元）</t>
  </si>
  <si>
    <t>议标单位</t>
  </si>
  <si>
    <t>议标合同金额（元）</t>
  </si>
  <si>
    <t>议标单位资质</t>
  </si>
  <si>
    <t>议标下浮率</t>
  </si>
  <si>
    <t>供水公司</t>
  </si>
  <si>
    <t>（南湾）南泰明湾单身公寓管网改造</t>
  </si>
  <si>
    <t>新建DN20-DN200等不同规格给水管约770米，更换不锈钢表柱85个，更换用户水表组前后阀门等。</t>
  </si>
  <si>
    <t>珠海供排水管网有限公司</t>
  </si>
  <si>
    <t>市政公用工程施工总承包叁级</t>
  </si>
  <si>
    <t>桂香苑管网改造</t>
  </si>
  <si>
    <t>新建DN20-DN150等不同规格给水管约3595米，新建不锈钢水表柱128个，更换入户水表561个，更换前后阀门561个等。</t>
  </si>
  <si>
    <t>那洲村管网改造</t>
  </si>
  <si>
    <t>新建不锈钢管约78米，混凝土路面拆除与恢复等。</t>
  </si>
  <si>
    <t>深圳市嘉景丰建筑工程有限公司</t>
  </si>
  <si>
    <t>市政公用工程施工总承包贰级</t>
  </si>
  <si>
    <t>甲供涉水主材</t>
  </si>
  <si>
    <t>（南湾）华发新城二期A区更换总表</t>
  </si>
  <si>
    <t>更换DN200电磁水表1套、DN150电磁水表贰套等。</t>
  </si>
  <si>
    <t>中安瑞宝建设集团有限公司</t>
  </si>
  <si>
    <t>南湾消防栓维护工程</t>
  </si>
  <si>
    <t>消防栓控住阀阀门井清淤、消防栓防腐、井盖防腐等。</t>
  </si>
  <si>
    <t>广东建邦兴业集团有限公司</t>
  </si>
  <si>
    <t>市政公用工程施工总承包壹级</t>
  </si>
  <si>
    <t>拱北所2020年阀门更换</t>
  </si>
  <si>
    <t>DN300-DN1000阀门更换</t>
  </si>
  <si>
    <t>九洲大道交迎宾南路排洪渠DN500挂桥管紧急更换</t>
  </si>
  <si>
    <t>更换DN500钢管18米，更换DN150排泥阀、更换DN200阀门、更换DN500阀门等。</t>
  </si>
  <si>
    <t>竹银水库清淤</t>
  </si>
  <si>
    <t>竹银水库新装水位尺</t>
  </si>
  <si>
    <t>主坝与1#副坝间山坡修建从库底8米高程到50米高程的水泥阶梯及1.2m高304不锈钢栏杆，外侧安装不锈钢水位尺</t>
  </si>
  <si>
    <t>珠海市博土建建筑工程有限公司</t>
  </si>
  <si>
    <t>建筑工程施工总承包叁级</t>
  </si>
  <si>
    <t>第二制水各厂区栏杆、建筑物室外爬梯等安全防护设施提标完善</t>
  </si>
  <si>
    <t>不锈钢栏杆加高、加装不锈钢爬梯及盖板等</t>
  </si>
  <si>
    <t>珠海经济特区德振工程有限公司</t>
  </si>
  <si>
    <t>小林办公点维修</t>
  </si>
  <si>
    <t>一楼安装吊顶天花、公司LOGO VI标识金属字体安装、整楼外立面翻新、楼梯间扶手油漆、照明灯具及电气线路更换、活动板房安装等</t>
  </si>
  <si>
    <t>龙井水厂新建水质监测室</t>
  </si>
  <si>
    <t>新建水质监测室及其配套管线</t>
  </si>
  <si>
    <t>广东爱得威建设（集团）股份有限公司</t>
  </si>
  <si>
    <t>井岸供水所厨房改造</t>
  </si>
  <si>
    <t>厨房内的吊顶、地面、墙面翻新，厨具更新，燃气及排风系统改造等</t>
  </si>
  <si>
    <t>乾务水厂1#出厂水流量计抢修更换</t>
  </si>
  <si>
    <t>黄杨泵站10KV电缆专线抢修</t>
  </si>
  <si>
    <t>珠海市恒源电力建设有限公司</t>
  </si>
  <si>
    <t>电力工程施工总承包叁级
输变电工程专业承包叁级</t>
  </si>
  <si>
    <t>包干，应急抢修</t>
  </si>
  <si>
    <t>白蕉灯笼八围管网改造工程</t>
  </si>
  <si>
    <t>水表安装、管道安装、路面开挖修复、阀门安装等</t>
  </si>
  <si>
    <t>东升北村管网改造工程</t>
  </si>
  <si>
    <t>东坑黎屋村给水管道改造工程</t>
  </si>
  <si>
    <t>乾务五山片区增设总表</t>
  </si>
  <si>
    <t>水表安装、管道安装、路面开挖修复等</t>
  </si>
  <si>
    <t>深圳市宏运达建筑工程有限公司</t>
  </si>
  <si>
    <t>甲供主材</t>
  </si>
  <si>
    <t>井岸镇月山一巷管网改造</t>
  </si>
  <si>
    <t>红旗金涛园管网改造</t>
  </si>
  <si>
    <t>更换DN100球墨管约1500米，DN50不锈钢管约700米。</t>
  </si>
  <si>
    <t>富都名苑管网改造</t>
  </si>
  <si>
    <t>管网安装、土方开挖回填等。根据现场实际条件设计供水方案，选用优质管材球墨铸铁管替换现状管道等。</t>
  </si>
  <si>
    <t>南水消防栓维护</t>
  </si>
  <si>
    <t>消防栓除锈油漆、井盖除锈油漆</t>
  </si>
  <si>
    <t>深圳市金润建设工程有限公司</t>
  </si>
  <si>
    <t>白蕉加压站室内改造工程</t>
  </si>
  <si>
    <t>室内装修、室内强弱电安装等</t>
  </si>
  <si>
    <t>珠海市供水机械工程有限公司</t>
  </si>
  <si>
    <t>建筑工程施工总承包叁级、钢结构工程专业承包叁级</t>
  </si>
  <si>
    <t>白蕉加压站室内改造工程造价咨询</t>
  </si>
  <si>
    <t>预算编制</t>
  </si>
  <si>
    <t>/</t>
  </si>
  <si>
    <t>工程造价咨询企业甲级</t>
  </si>
  <si>
    <t>白蕉加压站室内改造工程监理</t>
  </si>
  <si>
    <t>工程监理</t>
  </si>
  <si>
    <t>广东国建工程项目管理有限公司</t>
  </si>
  <si>
    <t>房屋建筑工程监理甲级</t>
  </si>
  <si>
    <t>白蕉加压站室外环境整治工程</t>
  </si>
  <si>
    <t>场地平整、室外排水系统改造等</t>
  </si>
  <si>
    <t>广昌至洪湾系统优化工程施工图审查</t>
  </si>
  <si>
    <t>广昌至洪湾系统优化工程—工艺、自控、结构施工图审查（包含勘察报告审查）</t>
  </si>
  <si>
    <t>珠海正青建筑勘察设计咨询有限公司</t>
  </si>
  <si>
    <t>房屋建筑一类（含超限高层）和市政基础设施工程一类施工图审查机构</t>
  </si>
  <si>
    <t>高新区优质供水建设方案编制</t>
  </si>
  <si>
    <t>通过管网水质普查，掌握高新区供水管网水质状况及可能存在的水质问题区域，进而对该片区的市政管网、小区、重点公共场所（公园、广场等）供水设施进行改造，率先实现高新区优质饮用水入户和东部城区重点公共场所直饮水目标。现对该区域的优质供水建设工程进行规划方案编制</t>
  </si>
  <si>
    <t>珠海市规划设计研究院</t>
  </si>
  <si>
    <t>城乡规划编制甲级</t>
  </si>
  <si>
    <t>竹仙洞水库厂容厂貌改造工程</t>
  </si>
  <si>
    <t>室内装饰、室外装饰工程维修等。</t>
  </si>
  <si>
    <t>第二制水分公司拱北水厂厂容厂貌整治工程</t>
  </si>
  <si>
    <t>道路维修、绿化用地、路面标线等。</t>
  </si>
  <si>
    <t>惠州市市政工程有限公司</t>
  </si>
  <si>
    <t>金唐厅六楼外墙修补工程</t>
  </si>
  <si>
    <t>室内装饰维修、屋面防水补漏等。</t>
  </si>
  <si>
    <t>（南屏水库）防滑步梯工程</t>
  </si>
  <si>
    <t>扶手、台阶工程等。</t>
  </si>
  <si>
    <t>珠海市和泰建筑工程有限公司</t>
  </si>
  <si>
    <t>南屏水库大坝零星维修工程</t>
  </si>
  <si>
    <t>排水沟、水堰水尺、路灯维修等。</t>
  </si>
  <si>
    <t>金图大厦管网改造项目</t>
  </si>
  <si>
    <t>28层整栋大楼立管更换DN80-DN800不锈钢管，楼顶加装消防水池计量表组</t>
  </si>
  <si>
    <t>排水公司</t>
  </si>
  <si>
    <t>平沙厂电缆沟清理及污水井修复项目</t>
  </si>
  <si>
    <t>机修车间、仓库沉降地面修复</t>
  </si>
  <si>
    <t>广东城市建设集团有限公司</t>
  </si>
  <si>
    <t>平沙厂零星安装项目</t>
  </si>
  <si>
    <t>新建停车位、建车棚</t>
  </si>
  <si>
    <t>珠海市建设集团有限公司</t>
  </si>
  <si>
    <t xml:space="preserve">建筑工程施工总承包一级 </t>
  </si>
  <si>
    <t>西江建管
公司</t>
  </si>
  <si>
    <t>香洲水质净化厂三期工程白蚁防治</t>
  </si>
  <si>
    <t>本项目白蚁预防工程是根据白蚁的生物学习性与建筑物的特点，使用长效防治白蚁药剂进行处理，制造不利于白蚁生存的生态环境而达到预防白蚁的目的。白蚁防治范围和内容包括但不限于以下：
1、室内地坪药物处理；
2、各楼层墙体药物处理；
3、门洞、管道井、管道出入口药物处理；
4、伸缩缝、沉降缝药物处理；
5、建筑物外墙边四周防蚁线药物处理等。</t>
  </si>
  <si>
    <t>康诺有害生物防治（珠海）有限公司</t>
  </si>
  <si>
    <t>珠海市白蚁防治行业资质证书</t>
  </si>
  <si>
    <t>2020-6-2西江建管班子会议同意询价议标，2020-7-10报价截止</t>
  </si>
  <si>
    <t>西区水厂扩建工程消防检测</t>
  </si>
  <si>
    <t>本工程消防检测项目包括但不限于以下：消防报警系统、气体灭火系统、水喷淋灭火系统、联动控制系统、防排烟系统、消防栓系统、安全疏散系统、消防广播系统、消防供配电系统等。</t>
  </si>
  <si>
    <t>广东鸿海建筑消防检测有限公司</t>
  </si>
  <si>
    <t>消防技术服务机构资质证书</t>
  </si>
  <si>
    <t>2020-7-13西江建管班子会议同意询价议标，2020-7-21报价截止</t>
  </si>
  <si>
    <t>西区水厂扩建工程环保验收</t>
  </si>
  <si>
    <t>本项目工作内容包括但不限于以下：
1、完成该项目突发环境事件应急预案的编制及备案；
2、编制验收监测方案，出具符合行政主管部门要求的验收监测报告；
3、组织召开环保竣工验收评审会，出具符合行政主管部门要求的竣工验收调查报告。</t>
  </si>
  <si>
    <t>珠海寰亚环保设备工程有限公司</t>
  </si>
  <si>
    <t>2020-7-2西江建管班子会议同意询价议标，2020-7-10报价截止</t>
  </si>
  <si>
    <t>南区水厂第二条进出厂管工程临时用地土地复垦方案编制</t>
  </si>
  <si>
    <t>本项目临时用地土地复垦方案编制工作包括：按照《土地复垦方案编制规程》的要求，对复垦区进行项目实地调研，制作土地复垦方案报告书，设计复垦区土地利用现状图、规划图、土地现状及预测分析图、土地复垦规划图、影像图，测算复垦工程投资等。报告应通过专家论证，取得专家评审意见并通过政府部门审批。</t>
  </si>
  <si>
    <t>广东华元规划设计工程有限公司</t>
  </si>
  <si>
    <t>土地规划机构等级证书乙级</t>
  </si>
  <si>
    <t>海宜公司</t>
  </si>
  <si>
    <t>珠海中信生态环保产业园餐厨垃圾处理一期工程</t>
  </si>
  <si>
    <t>建设工程施工图审查合同</t>
  </si>
  <si>
    <t>建筑工程施工图设计文件审查（甲级）</t>
  </si>
  <si>
    <t>珠海市医疗废物焚烧厂2019年设备大修工程</t>
  </si>
  <si>
    <t>造价咨询结算审核</t>
  </si>
  <si>
    <t>珠海德联工程咨询有限公司</t>
  </si>
  <si>
    <t>造价咨询甲级</t>
  </si>
  <si>
    <t>集团物管中心</t>
  </si>
  <si>
    <t>集团办公楼部分围栏及地下车库防空门油漆翻新维修项目</t>
  </si>
  <si>
    <t>加固、修复、油漆、沾贴瓷砖等，</t>
  </si>
  <si>
    <t xml:space="preserve">珠海经济特区德振工程有限公司 </t>
  </si>
  <si>
    <t>工程专业承包贰级</t>
  </si>
  <si>
    <t>集团大楼部分办公室油漆翻新维修</t>
  </si>
  <si>
    <t>批灰、油墙面漆、沾贴瓷砖等</t>
  </si>
  <si>
    <t>集团物流中心</t>
  </si>
  <si>
    <t>东部仓库屋顶补漏维修工程</t>
  </si>
  <si>
    <t>东部仓库屋顶补漏维修</t>
  </si>
  <si>
    <t>市政公用工程二级</t>
  </si>
  <si>
    <t>西部仓电路检修工程</t>
  </si>
  <si>
    <t>西部仓办公室屋顶和周边供电线路线路检修及更换屋顶全部射灯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</si>
</sst>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7">
    <font>
      <sz val="12"/>
      <name val="宋体"/>
      <family val="0"/>
    </font>
    <font>
      <sz val="11"/>
      <name val="宋体"/>
      <family val="0"/>
    </font>
    <font>
      <b/>
      <sz val="12"/>
      <name val="宋体"/>
      <family val="0"/>
    </font>
    <font>
      <sz val="12"/>
      <name val="仿宋"/>
      <family val="3"/>
    </font>
    <font>
      <b/>
      <sz val="18"/>
      <name val="仿宋"/>
      <family val="3"/>
    </font>
    <font>
      <b/>
      <sz val="12"/>
      <name val="仿宋"/>
      <family val="3"/>
    </font>
    <font>
      <b/>
      <sz val="16"/>
      <name val="仿宋"/>
      <family val="3"/>
    </font>
    <font>
      <u val="single"/>
      <sz val="11"/>
      <color indexed="12"/>
      <name val="宋体"/>
      <family val="0"/>
    </font>
    <font>
      <sz val="11"/>
      <color indexed="8"/>
      <name val="宋体"/>
      <family val="0"/>
    </font>
    <font>
      <sz val="11"/>
      <color indexed="10"/>
      <name val="宋体"/>
      <family val="0"/>
    </font>
    <font>
      <sz val="11"/>
      <color indexed="9"/>
      <name val="宋体"/>
      <family val="0"/>
    </font>
    <font>
      <sz val="11"/>
      <color indexed="16"/>
      <name val="宋体"/>
      <family val="0"/>
    </font>
    <font>
      <b/>
      <sz val="11"/>
      <color indexed="53"/>
      <name val="宋体"/>
      <family val="0"/>
    </font>
    <font>
      <b/>
      <sz val="13"/>
      <color indexed="54"/>
      <name val="宋体"/>
      <family val="0"/>
    </font>
    <font>
      <sz val="11"/>
      <color indexed="62"/>
      <name val="宋体"/>
      <family val="0"/>
    </font>
    <font>
      <u val="single"/>
      <sz val="11"/>
      <color indexed="20"/>
      <name val="宋体"/>
      <family val="0"/>
    </font>
    <font>
      <b/>
      <sz val="11"/>
      <color indexed="54"/>
      <name val="宋体"/>
      <family val="0"/>
    </font>
    <font>
      <b/>
      <sz val="11"/>
      <color indexed="63"/>
      <name val="宋体"/>
      <family val="0"/>
    </font>
    <font>
      <b/>
      <sz val="18"/>
      <color indexed="54"/>
      <name val="宋体"/>
      <family val="0"/>
    </font>
    <font>
      <b/>
      <sz val="11"/>
      <color indexed="8"/>
      <name val="宋体"/>
      <family val="0"/>
    </font>
    <font>
      <i/>
      <sz val="11"/>
      <color indexed="23"/>
      <name val="宋体"/>
      <family val="0"/>
    </font>
    <font>
      <b/>
      <sz val="15"/>
      <color indexed="54"/>
      <name val="宋体"/>
      <family val="0"/>
    </font>
    <font>
      <sz val="11"/>
      <color indexed="53"/>
      <name val="宋体"/>
      <family val="0"/>
    </font>
    <font>
      <b/>
      <sz val="11"/>
      <color indexed="9"/>
      <name val="宋体"/>
      <family val="0"/>
    </font>
    <font>
      <sz val="11"/>
      <color indexed="19"/>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10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horizontal="center" vertical="center" wrapText="1"/>
    </xf>
    <xf numFmtId="0" fontId="0" fillId="0" borderId="0" xfId="0" applyAlignment="1">
      <alignment horizontal="center" vertical="center" wrapText="1"/>
    </xf>
    <xf numFmtId="4" fontId="0" fillId="0" borderId="0" xfId="0" applyNumberFormat="1" applyAlignment="1">
      <alignment horizontal="center" vertical="center" wrapText="1"/>
    </xf>
    <xf numFmtId="10"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63" applyFont="1" applyBorder="1" applyAlignment="1">
      <alignment horizontal="center" vertical="center" wrapText="1"/>
      <protection/>
    </xf>
    <xf numFmtId="0" fontId="5" fillId="0" borderId="9" xfId="63" applyFont="1" applyBorder="1" applyAlignment="1">
      <alignment horizontal="center" vertical="center" wrapText="1" indent="1"/>
      <protection/>
    </xf>
    <xf numFmtId="176" fontId="5" fillId="0" borderId="9" xfId="63" applyNumberFormat="1" applyFont="1" applyBorder="1" applyAlignment="1">
      <alignment horizontal="center" vertical="center" wrapText="1"/>
      <protection/>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3" fillId="0" borderId="9" xfId="63" applyFont="1" applyBorder="1" applyAlignment="1">
      <alignment horizontal="center" vertical="center"/>
      <protection/>
    </xf>
    <xf numFmtId="0" fontId="3" fillId="0" borderId="9" xfId="0" applyFont="1" applyFill="1" applyBorder="1" applyAlignment="1">
      <alignment vertical="center" wrapText="1"/>
    </xf>
    <xf numFmtId="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indent="2"/>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Fill="1" applyBorder="1" applyAlignment="1">
      <alignment horizontal="center" vertical="center" wrapText="1" indent="2"/>
    </xf>
    <xf numFmtId="0" fontId="3" fillId="0" borderId="9" xfId="0" applyFont="1" applyBorder="1" applyAlignment="1">
      <alignment vertical="center" wrapText="1"/>
    </xf>
    <xf numFmtId="4" fontId="3" fillId="0" borderId="9"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4" fontId="3" fillId="0" borderId="9"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center" vertical="center" wrapText="1"/>
    </xf>
    <xf numFmtId="0" fontId="3" fillId="0" borderId="9" xfId="0" applyFont="1" applyBorder="1" applyAlignment="1">
      <alignment vertical="center" wrapText="1"/>
    </xf>
    <xf numFmtId="4" fontId="3" fillId="0" borderId="9" xfId="0" applyNumberFormat="1" applyFont="1" applyBorder="1" applyAlignment="1">
      <alignment horizontal="center" vertical="center" wrapText="1"/>
    </xf>
    <xf numFmtId="0" fontId="3" fillId="0" borderId="9" xfId="63" applyFont="1" applyFill="1" applyBorder="1" applyAlignment="1">
      <alignment horizontal="center" vertical="center"/>
      <protection/>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3" fillId="0" borderId="9" xfId="0" applyFont="1" applyBorder="1" applyAlignment="1">
      <alignment horizontal="justify"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NumberFormat="1" applyFont="1" applyFill="1" applyBorder="1" applyAlignment="1" applyProtection="1">
      <alignment vertical="center" wrapText="1"/>
      <protection locked="0"/>
    </xf>
    <xf numFmtId="176" fontId="3"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vertical="center" wrapText="1"/>
      <protection locked="0"/>
    </xf>
    <xf numFmtId="4" fontId="4" fillId="0" borderId="9" xfId="0" applyNumberFormat="1" applyFont="1" applyBorder="1" applyAlignment="1">
      <alignment horizontal="center" vertical="center"/>
    </xf>
    <xf numFmtId="10" fontId="4" fillId="0" borderId="9" xfId="0" applyNumberFormat="1" applyFont="1" applyBorder="1" applyAlignment="1">
      <alignment horizontal="center" vertical="center"/>
    </xf>
    <xf numFmtId="4" fontId="5" fillId="0" borderId="9" xfId="63" applyNumberFormat="1" applyFont="1" applyBorder="1" applyAlignment="1">
      <alignment horizontal="center" vertical="center" wrapText="1"/>
      <protection/>
    </xf>
    <xf numFmtId="10" fontId="5" fillId="0" borderId="9" xfId="63" applyNumberFormat="1" applyFont="1" applyBorder="1" applyAlignment="1">
      <alignment horizontal="center" vertical="center" wrapText="1"/>
      <protection/>
    </xf>
    <xf numFmtId="0" fontId="3" fillId="0" borderId="13" xfId="0" applyNumberFormat="1" applyFont="1" applyFill="1" applyBorder="1" applyAlignment="1" applyProtection="1">
      <alignment horizontal="center" vertical="center" wrapText="1"/>
      <protection locked="0"/>
    </xf>
    <xf numFmtId="10" fontId="3" fillId="0" borderId="9" xfId="25"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indent="2"/>
    </xf>
    <xf numFmtId="0" fontId="3" fillId="0" borderId="9" xfId="0" applyFont="1" applyBorder="1" applyAlignment="1">
      <alignment vertical="center"/>
    </xf>
    <xf numFmtId="0" fontId="3" fillId="0" borderId="14" xfId="0" applyNumberFormat="1" applyFont="1" applyFill="1" applyBorder="1" applyAlignment="1" applyProtection="1">
      <alignment horizontal="center" vertical="center" wrapText="1"/>
      <protection locked="0"/>
    </xf>
    <xf numFmtId="0" fontId="3" fillId="0" borderId="9" xfId="0" applyFont="1" applyFill="1" applyBorder="1" applyAlignment="1">
      <alignment vertical="center" wrapText="1"/>
    </xf>
    <xf numFmtId="10"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vertical="center" wrapText="1"/>
    </xf>
    <xf numFmtId="10" fontId="3" fillId="0" borderId="9" xfId="25" applyNumberFormat="1" applyFont="1" applyFill="1" applyBorder="1" applyAlignment="1" applyProtection="1">
      <alignment horizontal="center" vertical="center" wrapText="1"/>
      <protection locked="0"/>
    </xf>
    <xf numFmtId="10"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justify" vertical="center"/>
    </xf>
    <xf numFmtId="10" fontId="3" fillId="0" borderId="9" xfId="63" applyNumberFormat="1" applyFont="1" applyBorder="1" applyAlignment="1">
      <alignment horizontal="center" vertical="center" wrapText="1"/>
      <protection/>
    </xf>
    <xf numFmtId="0" fontId="3" fillId="0" borderId="14"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5"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center" vertical="center"/>
    </xf>
    <xf numFmtId="176" fontId="3" fillId="0" borderId="9" xfId="0" applyNumberFormat="1" applyFont="1" applyBorder="1" applyAlignment="1">
      <alignment vertical="center" wrapText="1"/>
    </xf>
    <xf numFmtId="0" fontId="3" fillId="0" borderId="11"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9" xfId="63" applyNumberFormat="1" applyFont="1" applyBorder="1" applyAlignment="1">
      <alignment horizontal="center" vertical="center"/>
      <protection/>
    </xf>
    <xf numFmtId="0" fontId="3" fillId="0" borderId="9" xfId="0" applyNumberFormat="1" applyFont="1" applyBorder="1" applyAlignment="1">
      <alignment horizontal="left" vertical="center" wrapText="1"/>
    </xf>
    <xf numFmtId="0" fontId="3" fillId="0" borderId="9" xfId="0" applyNumberFormat="1" applyFont="1" applyBorder="1" applyAlignment="1">
      <alignment vertical="center" wrapText="1"/>
    </xf>
    <xf numFmtId="4" fontId="3" fillId="0" borderId="9" xfId="0" applyNumberFormat="1" applyFont="1" applyBorder="1" applyAlignment="1">
      <alignment horizontal="center" vertical="center"/>
    </xf>
    <xf numFmtId="0" fontId="3" fillId="0" borderId="9" xfId="0" applyNumberFormat="1" applyFont="1" applyBorder="1" applyAlignment="1">
      <alignment horizontal="justify" vertical="center" wrapText="1"/>
    </xf>
    <xf numFmtId="0" fontId="3" fillId="0" borderId="9" xfId="0" applyNumberFormat="1" applyFont="1" applyBorder="1" applyAlignment="1">
      <alignment horizontal="left" vertical="center" wrapText="1"/>
    </xf>
    <xf numFmtId="0" fontId="3" fillId="0" borderId="9" xfId="0" applyNumberFormat="1" applyFont="1" applyBorder="1" applyAlignment="1">
      <alignment vertical="center" wrapText="1"/>
    </xf>
    <xf numFmtId="0" fontId="3" fillId="0" borderId="0" xfId="0" applyFont="1" applyAlignment="1">
      <alignment horizontal="left" vertical="center"/>
    </xf>
    <xf numFmtId="10" fontId="4" fillId="0" borderId="0" xfId="0" applyNumberFormat="1" applyFont="1" applyAlignment="1">
      <alignment horizontal="center" vertical="center"/>
    </xf>
    <xf numFmtId="10" fontId="5" fillId="0" borderId="9" xfId="0" applyNumberFormat="1" applyFont="1" applyBorder="1" applyAlignment="1">
      <alignment horizontal="center" vertical="center" wrapText="1"/>
    </xf>
    <xf numFmtId="0" fontId="2" fillId="0" borderId="0" xfId="0" applyFont="1" applyBorder="1" applyAlignment="1">
      <alignment horizontal="center" vertical="center"/>
    </xf>
    <xf numFmtId="10" fontId="3" fillId="0" borderId="9" xfId="63" applyNumberFormat="1" applyFont="1" applyBorder="1" applyAlignment="1">
      <alignment horizontal="center" vertical="center" wrapText="1"/>
      <protection/>
    </xf>
    <xf numFmtId="10" fontId="3" fillId="0" borderId="0" xfId="63" applyNumberFormat="1" applyFont="1" applyBorder="1" applyAlignment="1">
      <alignment horizontal="center" vertical="center" wrapText="1"/>
      <protection/>
    </xf>
    <xf numFmtId="0" fontId="3" fillId="0" borderId="0" xfId="0" applyFont="1" applyBorder="1" applyAlignment="1">
      <alignment horizontal="center" vertical="center" wrapText="1"/>
    </xf>
    <xf numFmtId="10" fontId="3" fillId="0" borderId="0" xfId="63"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9" xfId="0" applyNumberFormat="1" applyFont="1" applyBorder="1" applyAlignment="1">
      <alignment horizontal="center" vertical="center"/>
    </xf>
    <xf numFmtId="4" fontId="3" fillId="0" borderId="9" xfId="0" applyNumberFormat="1" applyFont="1" applyFill="1" applyBorder="1" applyAlignment="1" applyProtection="1">
      <alignment horizontal="center" vertical="center"/>
      <protection/>
    </xf>
    <xf numFmtId="0"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4" fontId="3" fillId="0" borderId="9"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
  <sheetViews>
    <sheetView tabSelected="1" zoomScaleSheetLayoutView="100" workbookViewId="0" topLeftCell="A1">
      <selection activeCell="F4" sqref="F4"/>
    </sheetView>
  </sheetViews>
  <sheetFormatPr defaultColWidth="9.00390625" defaultRowHeight="14.25"/>
  <cols>
    <col min="1" max="1" width="7.125" style="75" customWidth="1"/>
    <col min="2" max="2" width="12.125" style="0" customWidth="1"/>
    <col min="3" max="3" width="6.125" style="4" customWidth="1"/>
    <col min="4" max="4" width="26.125" style="5" customWidth="1"/>
    <col min="5" max="5" width="75.125" style="5" customWidth="1"/>
    <col min="6" max="6" width="13.625" style="6" customWidth="1"/>
    <col min="7" max="7" width="14.125" style="7" customWidth="1"/>
    <col min="8" max="8" width="33.75390625" style="76" customWidth="1"/>
    <col min="9" max="9" width="9.75390625" style="10" customWidth="1"/>
    <col min="10" max="10" width="19.00390625" style="7" customWidth="1"/>
    <col min="11" max="11" width="15.25390625" style="6" customWidth="1"/>
    <col min="12" max="12" width="14.125" style="7" customWidth="1"/>
    <col min="13" max="13" width="11.125" style="9" customWidth="1"/>
    <col min="14" max="14" width="11.50390625" style="10" customWidth="1"/>
  </cols>
  <sheetData>
    <row r="1" spans="1:14" ht="63.75" customHeight="1">
      <c r="A1" s="77" t="s">
        <v>0</v>
      </c>
      <c r="B1" s="77"/>
      <c r="C1" s="77"/>
      <c r="D1" s="77"/>
      <c r="E1" s="77"/>
      <c r="F1" s="77"/>
      <c r="G1" s="77"/>
      <c r="H1" s="78"/>
      <c r="I1" s="78"/>
      <c r="J1" s="77"/>
      <c r="K1" s="77"/>
      <c r="L1" s="77"/>
      <c r="M1" s="96"/>
      <c r="N1" s="77"/>
    </row>
    <row r="2" spans="1:16" s="74" customFormat="1" ht="28.5">
      <c r="A2" s="12" t="s">
        <v>1</v>
      </c>
      <c r="B2" s="13" t="s">
        <v>2</v>
      </c>
      <c r="C2" s="14" t="s">
        <v>3</v>
      </c>
      <c r="D2" s="13" t="s">
        <v>4</v>
      </c>
      <c r="E2" s="13" t="s">
        <v>5</v>
      </c>
      <c r="F2" s="13" t="s">
        <v>6</v>
      </c>
      <c r="G2" s="13" t="s">
        <v>7</v>
      </c>
      <c r="H2" s="79" t="s">
        <v>8</v>
      </c>
      <c r="I2" s="13" t="s">
        <v>9</v>
      </c>
      <c r="J2" s="13" t="s">
        <v>10</v>
      </c>
      <c r="K2" s="13" t="s">
        <v>11</v>
      </c>
      <c r="L2" s="13" t="s">
        <v>12</v>
      </c>
      <c r="M2" s="97" t="s">
        <v>13</v>
      </c>
      <c r="N2" s="13" t="s">
        <v>14</v>
      </c>
      <c r="O2" s="98"/>
      <c r="P2" s="98"/>
    </row>
    <row r="3" spans="1:16" ht="87" customHeight="1">
      <c r="A3" s="28">
        <v>1</v>
      </c>
      <c r="B3" s="80" t="s">
        <v>15</v>
      </c>
      <c r="C3" s="19">
        <v>1</v>
      </c>
      <c r="D3" s="81" t="s">
        <v>16</v>
      </c>
      <c r="E3" s="38" t="s">
        <v>17</v>
      </c>
      <c r="F3" s="82">
        <v>296160</v>
      </c>
      <c r="G3" s="82">
        <v>296160</v>
      </c>
      <c r="H3" s="83" t="s">
        <v>18</v>
      </c>
      <c r="I3" s="85" t="s">
        <v>19</v>
      </c>
      <c r="J3" s="26" t="s">
        <v>20</v>
      </c>
      <c r="K3" s="82">
        <v>265000</v>
      </c>
      <c r="L3" s="26" t="s">
        <v>21</v>
      </c>
      <c r="M3" s="99">
        <v>0.105213398163155</v>
      </c>
      <c r="N3" s="49" t="s">
        <v>22</v>
      </c>
      <c r="O3" s="100"/>
      <c r="P3" s="101"/>
    </row>
    <row r="4" spans="1:16" ht="204.75" customHeight="1">
      <c r="A4" s="32"/>
      <c r="B4" s="84"/>
      <c r="C4" s="19">
        <v>2</v>
      </c>
      <c r="D4" s="81" t="s">
        <v>23</v>
      </c>
      <c r="E4" s="38" t="s">
        <v>24</v>
      </c>
      <c r="F4" s="85">
        <v>367362</v>
      </c>
      <c r="G4" s="82">
        <v>367362</v>
      </c>
      <c r="H4" s="83" t="s">
        <v>25</v>
      </c>
      <c r="I4" s="85" t="s">
        <v>26</v>
      </c>
      <c r="J4" s="26" t="s">
        <v>27</v>
      </c>
      <c r="K4" s="85">
        <v>258365.69460000002</v>
      </c>
      <c r="L4" s="66" t="s">
        <v>28</v>
      </c>
      <c r="M4" s="64">
        <v>0.29669999999999996</v>
      </c>
      <c r="N4" s="49" t="s">
        <v>29</v>
      </c>
      <c r="O4" s="102"/>
      <c r="P4" s="103"/>
    </row>
    <row r="5" spans="1:16" ht="204.75" customHeight="1">
      <c r="A5" s="32"/>
      <c r="B5" s="84"/>
      <c r="C5" s="19">
        <v>3</v>
      </c>
      <c r="D5" s="66" t="s">
        <v>30</v>
      </c>
      <c r="E5" s="66" t="s">
        <v>31</v>
      </c>
      <c r="F5" s="85">
        <v>929123</v>
      </c>
      <c r="G5" s="31">
        <v>929123</v>
      </c>
      <c r="H5" s="86" t="s">
        <v>32</v>
      </c>
      <c r="I5" s="85" t="s">
        <v>26</v>
      </c>
      <c r="J5" s="66" t="s">
        <v>33</v>
      </c>
      <c r="K5" s="85">
        <v>650664.8369</v>
      </c>
      <c r="L5" s="66" t="s">
        <v>28</v>
      </c>
      <c r="M5" s="64">
        <v>0.29969999999999997</v>
      </c>
      <c r="N5" s="49" t="s">
        <v>34</v>
      </c>
      <c r="O5" s="102"/>
      <c r="P5" s="103"/>
    </row>
    <row r="6" spans="1:16" ht="204.75" customHeight="1">
      <c r="A6" s="32"/>
      <c r="B6" s="84"/>
      <c r="C6" s="19">
        <v>4</v>
      </c>
      <c r="D6" s="66" t="s">
        <v>35</v>
      </c>
      <c r="E6" s="66" t="s">
        <v>36</v>
      </c>
      <c r="F6" s="85">
        <v>690200</v>
      </c>
      <c r="G6" s="31">
        <v>690200</v>
      </c>
      <c r="H6" s="86" t="s">
        <v>37</v>
      </c>
      <c r="I6" s="85" t="s">
        <v>26</v>
      </c>
      <c r="J6" s="66" t="s">
        <v>38</v>
      </c>
      <c r="K6" s="85">
        <v>483623.1399999999</v>
      </c>
      <c r="L6" s="66" t="s">
        <v>28</v>
      </c>
      <c r="M6" s="64">
        <v>0.2993000000000001</v>
      </c>
      <c r="N6" s="49" t="s">
        <v>34</v>
      </c>
      <c r="O6" s="102"/>
      <c r="P6" s="103"/>
    </row>
    <row r="7" spans="1:16" ht="114" customHeight="1">
      <c r="A7" s="46"/>
      <c r="B7" s="87"/>
      <c r="C7" s="19">
        <v>5</v>
      </c>
      <c r="D7" s="66" t="s">
        <v>39</v>
      </c>
      <c r="E7" s="66" t="s">
        <v>40</v>
      </c>
      <c r="F7" s="85">
        <v>200000</v>
      </c>
      <c r="G7" s="85">
        <v>200000</v>
      </c>
      <c r="H7" s="86" t="s">
        <v>41</v>
      </c>
      <c r="I7" s="34" t="s">
        <v>19</v>
      </c>
      <c r="J7" s="66" t="s">
        <v>42</v>
      </c>
      <c r="K7" s="85">
        <v>130000</v>
      </c>
      <c r="L7" s="66" t="s">
        <v>43</v>
      </c>
      <c r="M7" s="64">
        <v>0.35</v>
      </c>
      <c r="N7" s="49" t="s">
        <v>44</v>
      </c>
      <c r="O7" s="102"/>
      <c r="P7" s="103"/>
    </row>
    <row r="8" spans="1:16" ht="84" customHeight="1">
      <c r="A8" s="28">
        <v>2</v>
      </c>
      <c r="B8" s="80" t="s">
        <v>45</v>
      </c>
      <c r="C8" s="88">
        <v>1</v>
      </c>
      <c r="D8" s="89" t="s">
        <v>46</v>
      </c>
      <c r="E8" s="90" t="s">
        <v>47</v>
      </c>
      <c r="F8" s="91">
        <v>940059.9</v>
      </c>
      <c r="G8" s="91">
        <v>940059.9</v>
      </c>
      <c r="H8" s="92" t="s">
        <v>48</v>
      </c>
      <c r="I8" s="104" t="s">
        <v>49</v>
      </c>
      <c r="J8" s="90" t="s">
        <v>50</v>
      </c>
      <c r="K8" s="105">
        <v>716325.64</v>
      </c>
      <c r="L8" s="106" t="s">
        <v>51</v>
      </c>
      <c r="M8" s="99">
        <v>0.23800000000000002</v>
      </c>
      <c r="N8" s="107"/>
      <c r="O8" s="102"/>
      <c r="P8" s="103"/>
    </row>
    <row r="9" spans="1:16" ht="84" customHeight="1">
      <c r="A9" s="32"/>
      <c r="B9" s="84"/>
      <c r="C9" s="88">
        <v>2</v>
      </c>
      <c r="D9" s="93" t="s">
        <v>52</v>
      </c>
      <c r="E9" s="94" t="s">
        <v>53</v>
      </c>
      <c r="F9" s="31">
        <v>580700</v>
      </c>
      <c r="G9" s="31">
        <v>580700</v>
      </c>
      <c r="H9" s="92" t="s">
        <v>54</v>
      </c>
      <c r="I9" s="104" t="s">
        <v>49</v>
      </c>
      <c r="J9" s="90" t="s">
        <v>55</v>
      </c>
      <c r="K9" s="31">
        <v>435989.56</v>
      </c>
      <c r="L9" s="106" t="s">
        <v>56</v>
      </c>
      <c r="M9" s="64">
        <v>0.2492</v>
      </c>
      <c r="N9" s="107"/>
      <c r="O9" s="102"/>
      <c r="P9" s="103"/>
    </row>
    <row r="10" spans="1:16" ht="99" customHeight="1">
      <c r="A10" s="46"/>
      <c r="B10" s="87"/>
      <c r="C10" s="88">
        <v>3</v>
      </c>
      <c r="D10" s="93" t="s">
        <v>57</v>
      </c>
      <c r="E10" s="94" t="s">
        <v>58</v>
      </c>
      <c r="F10" s="31">
        <v>122279</v>
      </c>
      <c r="G10" s="31">
        <v>122279</v>
      </c>
      <c r="H10" s="92" t="s">
        <v>59</v>
      </c>
      <c r="I10" s="104" t="s">
        <v>49</v>
      </c>
      <c r="J10" s="93" t="s">
        <v>60</v>
      </c>
      <c r="K10" s="108">
        <v>87172.7</v>
      </c>
      <c r="L10" s="106" t="s">
        <v>61</v>
      </c>
      <c r="M10" s="64">
        <v>0.2871</v>
      </c>
      <c r="N10" s="107"/>
      <c r="O10" s="102"/>
      <c r="P10" s="103"/>
    </row>
    <row r="11" spans="8:9" ht="14.25">
      <c r="H11" s="95"/>
      <c r="I11" s="75"/>
    </row>
  </sheetData>
  <sheetProtection/>
  <mergeCells count="5">
    <mergeCell ref="A1:N1"/>
    <mergeCell ref="A3:A7"/>
    <mergeCell ref="A8:A10"/>
    <mergeCell ref="B3:B7"/>
    <mergeCell ref="B8: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49"/>
  <sheetViews>
    <sheetView zoomScaleSheetLayoutView="100" workbookViewId="0" topLeftCell="A1">
      <pane ySplit="2" topLeftCell="A3" activePane="bottomLeft" state="frozen"/>
      <selection pane="bottomLeft" activeCell="A2" sqref="A2:IV2"/>
    </sheetView>
  </sheetViews>
  <sheetFormatPr defaultColWidth="9.00390625" defaultRowHeight="14.25"/>
  <cols>
    <col min="1" max="1" width="5.00390625" style="0" customWidth="1"/>
    <col min="2" max="2" width="11.00390625" style="0" customWidth="1"/>
    <col min="3" max="3" width="6.25390625" style="4" customWidth="1"/>
    <col min="4" max="4" width="28.875" style="5" customWidth="1"/>
    <col min="5" max="5" width="42.625" style="5" customWidth="1"/>
    <col min="6" max="6" width="18.625" style="6" customWidth="1"/>
    <col min="7" max="7" width="16.75390625" style="7" customWidth="1"/>
    <col min="8" max="8" width="33.00390625" style="7" customWidth="1"/>
    <col min="9" max="9" width="17.75390625" style="8" customWidth="1"/>
    <col min="10" max="10" width="19.125" style="7" customWidth="1"/>
    <col min="11" max="11" width="12.625" style="9" bestFit="1" customWidth="1"/>
    <col min="12" max="12" width="14.875" style="10" customWidth="1"/>
  </cols>
  <sheetData>
    <row r="1" spans="1:12" ht="42.75" customHeight="1">
      <c r="A1" s="11" t="s">
        <v>62</v>
      </c>
      <c r="B1" s="11"/>
      <c r="C1" s="11"/>
      <c r="D1" s="11"/>
      <c r="E1" s="11"/>
      <c r="F1" s="11"/>
      <c r="G1" s="11"/>
      <c r="H1" s="11"/>
      <c r="I1" s="53"/>
      <c r="J1" s="11"/>
      <c r="K1" s="54"/>
      <c r="L1" s="11"/>
    </row>
    <row r="2" spans="1:12" s="1" customFormat="1" ht="36.75" customHeight="1">
      <c r="A2" s="12" t="s">
        <v>1</v>
      </c>
      <c r="B2" s="13" t="s">
        <v>2</v>
      </c>
      <c r="C2" s="14" t="s">
        <v>3</v>
      </c>
      <c r="D2" s="15" t="s">
        <v>4</v>
      </c>
      <c r="E2" s="15" t="s">
        <v>5</v>
      </c>
      <c r="F2" s="16" t="s">
        <v>63</v>
      </c>
      <c r="G2" s="14" t="s">
        <v>6</v>
      </c>
      <c r="H2" s="14" t="s">
        <v>64</v>
      </c>
      <c r="I2" s="55" t="s">
        <v>65</v>
      </c>
      <c r="J2" s="14" t="s">
        <v>66</v>
      </c>
      <c r="K2" s="56" t="s">
        <v>67</v>
      </c>
      <c r="L2" s="13" t="s">
        <v>14</v>
      </c>
    </row>
    <row r="3" spans="1:12" ht="46.5" customHeight="1">
      <c r="A3" s="17">
        <v>1</v>
      </c>
      <c r="B3" s="18" t="s">
        <v>68</v>
      </c>
      <c r="C3" s="19">
        <v>1</v>
      </c>
      <c r="D3" s="20" t="s">
        <v>69</v>
      </c>
      <c r="E3" s="20" t="s">
        <v>70</v>
      </c>
      <c r="F3" s="21">
        <v>650000</v>
      </c>
      <c r="G3" s="21">
        <v>417095.09</v>
      </c>
      <c r="H3" s="22" t="s">
        <v>71</v>
      </c>
      <c r="I3" s="21">
        <v>383727.48</v>
      </c>
      <c r="J3" s="57" t="s">
        <v>72</v>
      </c>
      <c r="K3" s="58">
        <f aca="true" t="shared" si="0" ref="K3:K15">(G3-I3)/G3</f>
        <v>0.0800000067130976</v>
      </c>
      <c r="L3" s="20"/>
    </row>
    <row r="4" spans="1:12" ht="46.5" customHeight="1">
      <c r="A4" s="23"/>
      <c r="B4" s="24"/>
      <c r="C4" s="19">
        <v>2</v>
      </c>
      <c r="D4" s="20" t="s">
        <v>73</v>
      </c>
      <c r="E4" s="20" t="s">
        <v>74</v>
      </c>
      <c r="F4" s="21">
        <v>1592000</v>
      </c>
      <c r="G4" s="21">
        <v>1582057.66</v>
      </c>
      <c r="H4" s="22" t="s">
        <v>71</v>
      </c>
      <c r="I4" s="21">
        <v>1455493.05</v>
      </c>
      <c r="J4" s="57" t="s">
        <v>72</v>
      </c>
      <c r="K4" s="58">
        <f t="shared" si="0"/>
        <v>0.07999999823015293</v>
      </c>
      <c r="L4" s="20"/>
    </row>
    <row r="5" spans="1:12" ht="46.5" customHeight="1">
      <c r="A5" s="23"/>
      <c r="B5" s="24"/>
      <c r="C5" s="19">
        <v>3</v>
      </c>
      <c r="D5" s="20" t="s">
        <v>75</v>
      </c>
      <c r="E5" s="20" t="s">
        <v>76</v>
      </c>
      <c r="F5" s="21">
        <v>80000</v>
      </c>
      <c r="G5" s="21">
        <v>35151.79</v>
      </c>
      <c r="H5" s="22" t="s">
        <v>77</v>
      </c>
      <c r="I5" s="21">
        <v>31636.61</v>
      </c>
      <c r="J5" s="59" t="s">
        <v>78</v>
      </c>
      <c r="K5" s="58">
        <f t="shared" si="0"/>
        <v>0.10000002844805343</v>
      </c>
      <c r="L5" s="20" t="s">
        <v>79</v>
      </c>
    </row>
    <row r="6" spans="1:12" ht="46.5" customHeight="1">
      <c r="A6" s="23"/>
      <c r="B6" s="24"/>
      <c r="C6" s="19">
        <v>4</v>
      </c>
      <c r="D6" s="20" t="s">
        <v>80</v>
      </c>
      <c r="E6" s="20" t="s">
        <v>81</v>
      </c>
      <c r="F6" s="21">
        <v>110000</v>
      </c>
      <c r="G6" s="21">
        <v>58452.09</v>
      </c>
      <c r="H6" s="22" t="s">
        <v>82</v>
      </c>
      <c r="I6" s="21">
        <v>52606.88</v>
      </c>
      <c r="J6" s="59" t="s">
        <v>78</v>
      </c>
      <c r="K6" s="58">
        <f t="shared" si="0"/>
        <v>0.10000001710802812</v>
      </c>
      <c r="L6" s="20" t="s">
        <v>79</v>
      </c>
    </row>
    <row r="7" spans="1:12" ht="46.5" customHeight="1">
      <c r="A7" s="23"/>
      <c r="B7" s="24"/>
      <c r="C7" s="19">
        <v>5</v>
      </c>
      <c r="D7" s="20" t="s">
        <v>83</v>
      </c>
      <c r="E7" s="20" t="s">
        <v>84</v>
      </c>
      <c r="F7" s="21">
        <v>190000</v>
      </c>
      <c r="G7" s="21">
        <v>175806.26</v>
      </c>
      <c r="H7" s="22" t="s">
        <v>85</v>
      </c>
      <c r="I7" s="21">
        <v>158225.63</v>
      </c>
      <c r="J7" s="59" t="s">
        <v>86</v>
      </c>
      <c r="K7" s="58">
        <f t="shared" si="0"/>
        <v>0.1000000227523184</v>
      </c>
      <c r="L7" s="20"/>
    </row>
    <row r="8" spans="1:12" ht="46.5" customHeight="1">
      <c r="A8" s="23"/>
      <c r="B8" s="24"/>
      <c r="C8" s="19">
        <v>6</v>
      </c>
      <c r="D8" s="20" t="s">
        <v>87</v>
      </c>
      <c r="E8" s="20" t="s">
        <v>88</v>
      </c>
      <c r="F8" s="21">
        <v>306000</v>
      </c>
      <c r="G8" s="21">
        <v>140656.25</v>
      </c>
      <c r="H8" s="22" t="s">
        <v>71</v>
      </c>
      <c r="I8" s="21">
        <v>132216.88</v>
      </c>
      <c r="J8" s="57" t="s">
        <v>72</v>
      </c>
      <c r="K8" s="58">
        <f t="shared" si="0"/>
        <v>0.05999996445234389</v>
      </c>
      <c r="L8" s="20" t="s">
        <v>79</v>
      </c>
    </row>
    <row r="9" spans="1:12" ht="46.5" customHeight="1">
      <c r="A9" s="23"/>
      <c r="B9" s="24"/>
      <c r="C9" s="19">
        <v>7</v>
      </c>
      <c r="D9" s="20" t="s">
        <v>89</v>
      </c>
      <c r="E9" s="20" t="s">
        <v>90</v>
      </c>
      <c r="F9" s="21">
        <v>117410.82</v>
      </c>
      <c r="G9" s="21">
        <v>77243.53</v>
      </c>
      <c r="H9" s="22" t="s">
        <v>71</v>
      </c>
      <c r="I9" s="21">
        <v>72608.92</v>
      </c>
      <c r="J9" s="57" t="s">
        <v>72</v>
      </c>
      <c r="K9" s="58">
        <f t="shared" si="0"/>
        <v>0.05999997669707742</v>
      </c>
      <c r="L9" s="20" t="s">
        <v>79</v>
      </c>
    </row>
    <row r="10" spans="1:12" ht="46.5" customHeight="1">
      <c r="A10" s="23"/>
      <c r="B10" s="24"/>
      <c r="C10" s="19">
        <v>8</v>
      </c>
      <c r="D10" s="20" t="s">
        <v>91</v>
      </c>
      <c r="E10" s="20" t="s">
        <v>91</v>
      </c>
      <c r="F10" s="21">
        <v>150000</v>
      </c>
      <c r="G10" s="21">
        <v>147873.86</v>
      </c>
      <c r="H10" s="22" t="s">
        <v>71</v>
      </c>
      <c r="I10" s="21">
        <v>139001.43</v>
      </c>
      <c r="J10" s="57" t="s">
        <v>72</v>
      </c>
      <c r="K10" s="58">
        <f t="shared" si="0"/>
        <v>0.05999998917996726</v>
      </c>
      <c r="L10" s="20"/>
    </row>
    <row r="11" spans="1:12" ht="46.5" customHeight="1">
      <c r="A11" s="23"/>
      <c r="B11" s="24"/>
      <c r="C11" s="19">
        <v>9</v>
      </c>
      <c r="D11" s="20" t="s">
        <v>92</v>
      </c>
      <c r="E11" s="20" t="s">
        <v>93</v>
      </c>
      <c r="F11" s="21">
        <v>400000</v>
      </c>
      <c r="G11" s="21">
        <v>300060.88</v>
      </c>
      <c r="H11" s="22" t="s">
        <v>94</v>
      </c>
      <c r="I11" s="21">
        <v>268353.37</v>
      </c>
      <c r="J11" s="60" t="s">
        <v>95</v>
      </c>
      <c r="K11" s="58">
        <f t="shared" si="0"/>
        <v>0.10567025598271927</v>
      </c>
      <c r="L11" s="20"/>
    </row>
    <row r="12" spans="1:12" ht="46.5" customHeight="1">
      <c r="A12" s="23"/>
      <c r="B12" s="24"/>
      <c r="C12" s="19">
        <v>10</v>
      </c>
      <c r="D12" s="20" t="s">
        <v>96</v>
      </c>
      <c r="E12" s="20" t="s">
        <v>97</v>
      </c>
      <c r="F12" s="21">
        <v>430000</v>
      </c>
      <c r="G12" s="21">
        <v>429992.17</v>
      </c>
      <c r="H12" s="22" t="s">
        <v>98</v>
      </c>
      <c r="I12" s="21">
        <v>369456.2</v>
      </c>
      <c r="J12" s="60" t="s">
        <v>95</v>
      </c>
      <c r="K12" s="58">
        <f t="shared" si="0"/>
        <v>0.14078388915779552</v>
      </c>
      <c r="L12" s="20"/>
    </row>
    <row r="13" spans="1:12" ht="46.5" customHeight="1">
      <c r="A13" s="23"/>
      <c r="B13" s="24"/>
      <c r="C13" s="19">
        <v>11</v>
      </c>
      <c r="D13" s="20" t="s">
        <v>99</v>
      </c>
      <c r="E13" s="20" t="s">
        <v>100</v>
      </c>
      <c r="F13" s="21">
        <v>300000</v>
      </c>
      <c r="G13" s="21">
        <v>298386.09</v>
      </c>
      <c r="H13" s="22" t="s">
        <v>94</v>
      </c>
      <c r="I13" s="21">
        <v>265989.75</v>
      </c>
      <c r="J13" s="60" t="s">
        <v>95</v>
      </c>
      <c r="K13" s="58">
        <f t="shared" si="0"/>
        <v>0.10857188416524384</v>
      </c>
      <c r="L13" s="20"/>
    </row>
    <row r="14" spans="1:12" ht="46.5" customHeight="1">
      <c r="A14" s="23"/>
      <c r="B14" s="24"/>
      <c r="C14" s="19">
        <v>12</v>
      </c>
      <c r="D14" s="20" t="s">
        <v>101</v>
      </c>
      <c r="E14" s="20" t="s">
        <v>102</v>
      </c>
      <c r="F14" s="21">
        <v>100000</v>
      </c>
      <c r="G14" s="21">
        <v>99339.71</v>
      </c>
      <c r="H14" s="22" t="s">
        <v>103</v>
      </c>
      <c r="I14" s="21">
        <v>89405.74</v>
      </c>
      <c r="J14" s="59" t="s">
        <v>72</v>
      </c>
      <c r="K14" s="58">
        <f t="shared" si="0"/>
        <v>0.09999998993353212</v>
      </c>
      <c r="L14" s="20"/>
    </row>
    <row r="15" spans="1:12" ht="46.5" customHeight="1">
      <c r="A15" s="23"/>
      <c r="B15" s="24"/>
      <c r="C15" s="19">
        <v>13</v>
      </c>
      <c r="D15" s="20" t="s">
        <v>104</v>
      </c>
      <c r="E15" s="20" t="s">
        <v>105</v>
      </c>
      <c r="F15" s="21">
        <v>110000</v>
      </c>
      <c r="G15" s="21">
        <v>109625.58</v>
      </c>
      <c r="H15" s="22" t="s">
        <v>94</v>
      </c>
      <c r="I15" s="21">
        <v>98663.02</v>
      </c>
      <c r="J15" s="60" t="s">
        <v>95</v>
      </c>
      <c r="K15" s="58">
        <f t="shared" si="0"/>
        <v>0.10000001824391713</v>
      </c>
      <c r="L15" s="20"/>
    </row>
    <row r="16" spans="1:12" ht="46.5" customHeight="1">
      <c r="A16" s="23"/>
      <c r="B16" s="24"/>
      <c r="C16" s="19">
        <v>14</v>
      </c>
      <c r="D16" s="20" t="s">
        <v>106</v>
      </c>
      <c r="E16" s="20" t="s">
        <v>106</v>
      </c>
      <c r="F16" s="21">
        <v>58922.2</v>
      </c>
      <c r="G16" s="21">
        <v>58922.2</v>
      </c>
      <c r="H16" s="22" t="s">
        <v>71</v>
      </c>
      <c r="I16" s="21">
        <v>54516.3</v>
      </c>
      <c r="J16" s="57" t="s">
        <v>72</v>
      </c>
      <c r="K16" s="58">
        <v>0.08</v>
      </c>
      <c r="L16" s="20"/>
    </row>
    <row r="17" spans="1:12" ht="46.5" customHeight="1">
      <c r="A17" s="23"/>
      <c r="B17" s="24"/>
      <c r="C17" s="19">
        <v>15</v>
      </c>
      <c r="D17" s="20" t="s">
        <v>107</v>
      </c>
      <c r="E17" s="20" t="s">
        <v>107</v>
      </c>
      <c r="F17" s="21">
        <v>74958.77</v>
      </c>
      <c r="G17" s="21">
        <v>70000</v>
      </c>
      <c r="H17" s="22" t="s">
        <v>108</v>
      </c>
      <c r="I17" s="21">
        <v>70000</v>
      </c>
      <c r="J17" s="59" t="s">
        <v>109</v>
      </c>
      <c r="K17" s="58">
        <f aca="true" t="shared" si="1" ref="K17:K37">(G17-I17)/G17</f>
        <v>0</v>
      </c>
      <c r="L17" s="20" t="s">
        <v>110</v>
      </c>
    </row>
    <row r="18" spans="1:12" ht="46.5" customHeight="1">
      <c r="A18" s="23"/>
      <c r="B18" s="24"/>
      <c r="C18" s="19">
        <v>16</v>
      </c>
      <c r="D18" s="20" t="s">
        <v>111</v>
      </c>
      <c r="E18" s="20" t="s">
        <v>112</v>
      </c>
      <c r="F18" s="21">
        <v>1600000</v>
      </c>
      <c r="G18" s="21">
        <v>1450149.41</v>
      </c>
      <c r="H18" s="22" t="s">
        <v>71</v>
      </c>
      <c r="I18" s="21">
        <v>1334137.46</v>
      </c>
      <c r="J18" s="57" t="s">
        <v>72</v>
      </c>
      <c r="K18" s="58">
        <f t="shared" si="1"/>
        <v>0.07999999806916444</v>
      </c>
      <c r="L18" s="20"/>
    </row>
    <row r="19" spans="1:12" ht="46.5" customHeight="1">
      <c r="A19" s="23"/>
      <c r="B19" s="24"/>
      <c r="C19" s="19">
        <v>17</v>
      </c>
      <c r="D19" s="20" t="s">
        <v>113</v>
      </c>
      <c r="E19" s="20" t="s">
        <v>112</v>
      </c>
      <c r="F19" s="21">
        <v>1750000</v>
      </c>
      <c r="G19" s="21">
        <v>1351706.48</v>
      </c>
      <c r="H19" s="22" t="s">
        <v>71</v>
      </c>
      <c r="I19" s="21">
        <v>1243569.96</v>
      </c>
      <c r="J19" s="57" t="s">
        <v>72</v>
      </c>
      <c r="K19" s="58">
        <f t="shared" si="1"/>
        <v>0.08000000118368894</v>
      </c>
      <c r="L19" s="20"/>
    </row>
    <row r="20" spans="1:12" ht="46.5" customHeight="1">
      <c r="A20" s="23"/>
      <c r="B20" s="24"/>
      <c r="C20" s="19">
        <v>18</v>
      </c>
      <c r="D20" s="20" t="s">
        <v>114</v>
      </c>
      <c r="E20" s="20" t="s">
        <v>112</v>
      </c>
      <c r="F20" s="21">
        <v>2460000</v>
      </c>
      <c r="G20" s="21">
        <v>1857456.69</v>
      </c>
      <c r="H20" s="22" t="s">
        <v>71</v>
      </c>
      <c r="I20" s="21">
        <v>1708860.15</v>
      </c>
      <c r="J20" s="57" t="s">
        <v>72</v>
      </c>
      <c r="K20" s="58">
        <f t="shared" si="1"/>
        <v>0.08000000258417872</v>
      </c>
      <c r="L20" s="20"/>
    </row>
    <row r="21" spans="1:12" ht="46.5" customHeight="1">
      <c r="A21" s="23"/>
      <c r="B21" s="24"/>
      <c r="C21" s="19">
        <v>19</v>
      </c>
      <c r="D21" s="20" t="s">
        <v>115</v>
      </c>
      <c r="E21" s="20" t="s">
        <v>116</v>
      </c>
      <c r="F21" s="21">
        <v>50000</v>
      </c>
      <c r="G21" s="21">
        <v>15132.05</v>
      </c>
      <c r="H21" s="22" t="s">
        <v>117</v>
      </c>
      <c r="I21" s="21">
        <v>13618.85</v>
      </c>
      <c r="J21" s="59" t="s">
        <v>78</v>
      </c>
      <c r="K21" s="58">
        <f t="shared" si="1"/>
        <v>0.09999966957550359</v>
      </c>
      <c r="L21" s="61" t="s">
        <v>118</v>
      </c>
    </row>
    <row r="22" spans="1:12" ht="46.5" customHeight="1">
      <c r="A22" s="23"/>
      <c r="B22" s="24"/>
      <c r="C22" s="19">
        <v>20</v>
      </c>
      <c r="D22" s="20" t="s">
        <v>119</v>
      </c>
      <c r="E22" s="20" t="s">
        <v>116</v>
      </c>
      <c r="F22" s="21">
        <v>1200000</v>
      </c>
      <c r="G22" s="21">
        <v>918035.07</v>
      </c>
      <c r="H22" s="22" t="s">
        <v>71</v>
      </c>
      <c r="I22" s="21">
        <v>844592.26</v>
      </c>
      <c r="J22" s="57" t="s">
        <v>72</v>
      </c>
      <c r="K22" s="58">
        <f t="shared" si="1"/>
        <v>0.08000000479284516</v>
      </c>
      <c r="L22" s="20"/>
    </row>
    <row r="23" spans="1:12" ht="46.5" customHeight="1">
      <c r="A23" s="23"/>
      <c r="B23" s="24"/>
      <c r="C23" s="19">
        <v>21</v>
      </c>
      <c r="D23" s="20" t="s">
        <v>120</v>
      </c>
      <c r="E23" s="20" t="s">
        <v>121</v>
      </c>
      <c r="F23" s="21">
        <v>1950000</v>
      </c>
      <c r="G23" s="21">
        <v>1747564.99</v>
      </c>
      <c r="H23" s="25" t="s">
        <v>71</v>
      </c>
      <c r="I23" s="21">
        <v>1607759.79</v>
      </c>
      <c r="J23" s="57" t="s">
        <v>72</v>
      </c>
      <c r="K23" s="58">
        <f t="shared" si="1"/>
        <v>0.0800000004577798</v>
      </c>
      <c r="L23" s="20"/>
    </row>
    <row r="24" spans="1:12" ht="46.5" customHeight="1">
      <c r="A24" s="23"/>
      <c r="B24" s="24"/>
      <c r="C24" s="19">
        <v>22</v>
      </c>
      <c r="D24" s="20" t="s">
        <v>122</v>
      </c>
      <c r="E24" s="20" t="s">
        <v>123</v>
      </c>
      <c r="F24" s="21">
        <v>950000</v>
      </c>
      <c r="G24" s="21">
        <v>871039.57</v>
      </c>
      <c r="H24" s="25" t="s">
        <v>71</v>
      </c>
      <c r="I24" s="21">
        <v>801356.4</v>
      </c>
      <c r="J24" s="57" t="s">
        <v>72</v>
      </c>
      <c r="K24" s="58">
        <f t="shared" si="1"/>
        <v>0.08000000505143519</v>
      </c>
      <c r="L24" s="20"/>
    </row>
    <row r="25" spans="1:12" ht="46.5" customHeight="1">
      <c r="A25" s="23"/>
      <c r="B25" s="24"/>
      <c r="C25" s="19">
        <v>23</v>
      </c>
      <c r="D25" s="20" t="s">
        <v>124</v>
      </c>
      <c r="E25" s="20" t="s">
        <v>125</v>
      </c>
      <c r="F25" s="21">
        <v>107000</v>
      </c>
      <c r="G25" s="21">
        <v>34000.84</v>
      </c>
      <c r="H25" s="22" t="s">
        <v>126</v>
      </c>
      <c r="I25" s="21">
        <v>30600.76</v>
      </c>
      <c r="J25" s="62" t="s">
        <v>86</v>
      </c>
      <c r="K25" s="58">
        <f t="shared" si="1"/>
        <v>0.09999988235584763</v>
      </c>
      <c r="L25" s="20"/>
    </row>
    <row r="26" spans="1:12" ht="46.5" customHeight="1">
      <c r="A26" s="23"/>
      <c r="B26" s="24"/>
      <c r="C26" s="19">
        <v>24</v>
      </c>
      <c r="D26" s="20" t="s">
        <v>127</v>
      </c>
      <c r="E26" s="20" t="s">
        <v>128</v>
      </c>
      <c r="F26" s="21">
        <v>4000000</v>
      </c>
      <c r="G26" s="21">
        <v>1685693.37</v>
      </c>
      <c r="H26" s="22" t="s">
        <v>129</v>
      </c>
      <c r="I26" s="21">
        <v>1550837.9</v>
      </c>
      <c r="J26" s="59" t="s">
        <v>130</v>
      </c>
      <c r="K26" s="58">
        <f t="shared" si="1"/>
        <v>0.0800000002372912</v>
      </c>
      <c r="L26" s="20"/>
    </row>
    <row r="27" spans="1:12" ht="46.5" customHeight="1">
      <c r="A27" s="23"/>
      <c r="B27" s="24"/>
      <c r="C27" s="19">
        <v>25</v>
      </c>
      <c r="D27" s="20" t="s">
        <v>131</v>
      </c>
      <c r="E27" s="20" t="s">
        <v>132</v>
      </c>
      <c r="F27" s="21" t="s">
        <v>133</v>
      </c>
      <c r="G27" s="21">
        <v>7611.25</v>
      </c>
      <c r="H27" s="22" t="s">
        <v>60</v>
      </c>
      <c r="I27" s="21">
        <v>6089</v>
      </c>
      <c r="J27" s="59" t="s">
        <v>134</v>
      </c>
      <c r="K27" s="58">
        <f t="shared" si="1"/>
        <v>0.2</v>
      </c>
      <c r="L27" s="20"/>
    </row>
    <row r="28" spans="1:12" ht="46.5" customHeight="1">
      <c r="A28" s="23"/>
      <c r="B28" s="24"/>
      <c r="C28" s="19">
        <v>26</v>
      </c>
      <c r="D28" s="20" t="s">
        <v>135</v>
      </c>
      <c r="E28" s="20" t="s">
        <v>136</v>
      </c>
      <c r="F28" s="21" t="s">
        <v>133</v>
      </c>
      <c r="G28" s="21">
        <v>132000</v>
      </c>
      <c r="H28" s="22" t="s">
        <v>137</v>
      </c>
      <c r="I28" s="21">
        <v>102900</v>
      </c>
      <c r="J28" s="59" t="s">
        <v>138</v>
      </c>
      <c r="K28" s="58">
        <f t="shared" si="1"/>
        <v>0.22045454545454546</v>
      </c>
      <c r="L28" s="20"/>
    </row>
    <row r="29" spans="1:12" ht="46.5" customHeight="1">
      <c r="A29" s="23"/>
      <c r="B29" s="24"/>
      <c r="C29" s="19">
        <v>27</v>
      </c>
      <c r="D29" s="20" t="s">
        <v>139</v>
      </c>
      <c r="E29" s="20" t="s">
        <v>140</v>
      </c>
      <c r="F29" s="21" t="s">
        <v>133</v>
      </c>
      <c r="G29" s="21">
        <v>631600.63</v>
      </c>
      <c r="H29" s="22" t="s">
        <v>129</v>
      </c>
      <c r="I29" s="21">
        <v>581072.58</v>
      </c>
      <c r="J29" s="59" t="s">
        <v>95</v>
      </c>
      <c r="K29" s="58">
        <f t="shared" si="1"/>
        <v>0.07999999936668849</v>
      </c>
      <c r="L29" s="20"/>
    </row>
    <row r="30" spans="1:12" ht="46.5" customHeight="1">
      <c r="A30" s="23"/>
      <c r="B30" s="24"/>
      <c r="C30" s="19">
        <v>28</v>
      </c>
      <c r="D30" s="20" t="s">
        <v>141</v>
      </c>
      <c r="E30" s="20" t="s">
        <v>142</v>
      </c>
      <c r="F30" s="21">
        <v>113600</v>
      </c>
      <c r="G30" s="21">
        <v>79343.4</v>
      </c>
      <c r="H30" s="22" t="s">
        <v>143</v>
      </c>
      <c r="I30" s="21">
        <v>63474.72</v>
      </c>
      <c r="J30" s="59" t="s">
        <v>144</v>
      </c>
      <c r="K30" s="58">
        <f t="shared" si="1"/>
        <v>0.19999999999999993</v>
      </c>
      <c r="L30" s="20"/>
    </row>
    <row r="31" spans="1:12" ht="46.5" customHeight="1">
      <c r="A31" s="23"/>
      <c r="B31" s="24"/>
      <c r="C31" s="19">
        <v>29</v>
      </c>
      <c r="D31" s="20" t="s">
        <v>145</v>
      </c>
      <c r="E31" s="20" t="s">
        <v>146</v>
      </c>
      <c r="F31" s="21" t="s">
        <v>133</v>
      </c>
      <c r="G31" s="21">
        <v>188000</v>
      </c>
      <c r="H31" s="22" t="s">
        <v>147</v>
      </c>
      <c r="I31" s="21">
        <v>169200</v>
      </c>
      <c r="J31" s="59" t="s">
        <v>148</v>
      </c>
      <c r="K31" s="58">
        <f t="shared" si="1"/>
        <v>0.1</v>
      </c>
      <c r="L31" s="20"/>
    </row>
    <row r="32" spans="1:12" ht="46.5" customHeight="1">
      <c r="A32" s="23"/>
      <c r="B32" s="24"/>
      <c r="C32" s="19">
        <v>30</v>
      </c>
      <c r="D32" s="20" t="s">
        <v>149</v>
      </c>
      <c r="E32" s="20" t="s">
        <v>150</v>
      </c>
      <c r="F32" s="21">
        <v>115000</v>
      </c>
      <c r="G32" s="21">
        <v>101610.8</v>
      </c>
      <c r="H32" s="22" t="s">
        <v>94</v>
      </c>
      <c r="I32" s="21">
        <v>91449.72</v>
      </c>
      <c r="J32" s="60" t="s">
        <v>95</v>
      </c>
      <c r="K32" s="58">
        <f t="shared" si="1"/>
        <v>0.10000000000000002</v>
      </c>
      <c r="L32" s="20"/>
    </row>
    <row r="33" spans="1:12" ht="46.5" customHeight="1">
      <c r="A33" s="23"/>
      <c r="B33" s="24"/>
      <c r="C33" s="19">
        <v>31</v>
      </c>
      <c r="D33" s="20" t="s">
        <v>151</v>
      </c>
      <c r="E33" s="20" t="s">
        <v>152</v>
      </c>
      <c r="F33" s="21">
        <v>100000</v>
      </c>
      <c r="G33" s="21">
        <v>99555.5</v>
      </c>
      <c r="H33" s="22" t="s">
        <v>153</v>
      </c>
      <c r="I33" s="21">
        <v>89599.95</v>
      </c>
      <c r="J33" s="60" t="s">
        <v>86</v>
      </c>
      <c r="K33" s="58">
        <f t="shared" si="1"/>
        <v>0.10000000000000003</v>
      </c>
      <c r="L33" s="20"/>
    </row>
    <row r="34" spans="1:12" ht="46.5" customHeight="1">
      <c r="A34" s="23"/>
      <c r="B34" s="24"/>
      <c r="C34" s="19">
        <v>32</v>
      </c>
      <c r="D34" s="20" t="s">
        <v>154</v>
      </c>
      <c r="E34" s="20" t="s">
        <v>155</v>
      </c>
      <c r="F34" s="21">
        <v>60000</v>
      </c>
      <c r="G34" s="21">
        <v>58768.13</v>
      </c>
      <c r="H34" s="22" t="s">
        <v>98</v>
      </c>
      <c r="I34" s="21">
        <v>52891.32</v>
      </c>
      <c r="J34" s="60" t="s">
        <v>95</v>
      </c>
      <c r="K34" s="58">
        <f t="shared" si="1"/>
        <v>0.09999994895192339</v>
      </c>
      <c r="L34" s="20"/>
    </row>
    <row r="35" spans="1:12" ht="46.5" customHeight="1">
      <c r="A35" s="23"/>
      <c r="B35" s="24"/>
      <c r="C35" s="19">
        <v>33</v>
      </c>
      <c r="D35" s="20" t="s">
        <v>156</v>
      </c>
      <c r="E35" s="20" t="s">
        <v>157</v>
      </c>
      <c r="F35" s="21">
        <v>50000</v>
      </c>
      <c r="G35" s="21">
        <v>23427.97</v>
      </c>
      <c r="H35" s="22" t="s">
        <v>158</v>
      </c>
      <c r="I35" s="21">
        <v>21085.17</v>
      </c>
      <c r="J35" s="25" t="s">
        <v>95</v>
      </c>
      <c r="K35" s="58">
        <f t="shared" si="1"/>
        <v>0.1000001280520678</v>
      </c>
      <c r="L35" s="20"/>
    </row>
    <row r="36" spans="1:12" ht="46.5" customHeight="1">
      <c r="A36" s="23"/>
      <c r="B36" s="24"/>
      <c r="C36" s="19">
        <v>34</v>
      </c>
      <c r="D36" s="20" t="s">
        <v>159</v>
      </c>
      <c r="E36" s="20" t="s">
        <v>160</v>
      </c>
      <c r="F36" s="21">
        <v>150000</v>
      </c>
      <c r="G36" s="21">
        <v>128437.33</v>
      </c>
      <c r="H36" s="22" t="s">
        <v>94</v>
      </c>
      <c r="I36" s="21">
        <v>115593.6</v>
      </c>
      <c r="J36" s="60" t="s">
        <v>95</v>
      </c>
      <c r="K36" s="58">
        <f t="shared" si="1"/>
        <v>0.09999997664230481</v>
      </c>
      <c r="L36" s="20"/>
    </row>
    <row r="37" spans="1:12" ht="46.5" customHeight="1">
      <c r="A37" s="23"/>
      <c r="B37" s="24"/>
      <c r="C37" s="19">
        <v>35</v>
      </c>
      <c r="D37" s="26" t="s">
        <v>161</v>
      </c>
      <c r="E37" s="26" t="s">
        <v>162</v>
      </c>
      <c r="F37" s="27">
        <v>800000</v>
      </c>
      <c r="G37" s="27">
        <v>686373.26</v>
      </c>
      <c r="H37" s="22" t="s">
        <v>71</v>
      </c>
      <c r="I37" s="21">
        <v>631463.4</v>
      </c>
      <c r="J37" s="57" t="s">
        <v>72</v>
      </c>
      <c r="K37" s="58">
        <f t="shared" si="1"/>
        <v>0.07999999883445341</v>
      </c>
      <c r="L37" s="63"/>
    </row>
    <row r="38" spans="1:12" s="2" customFormat="1" ht="46.5" customHeight="1">
      <c r="A38" s="28">
        <v>2</v>
      </c>
      <c r="B38" s="18" t="s">
        <v>163</v>
      </c>
      <c r="C38" s="29">
        <v>1</v>
      </c>
      <c r="D38" s="30" t="s">
        <v>164</v>
      </c>
      <c r="E38" s="29" t="s">
        <v>165</v>
      </c>
      <c r="F38" s="27">
        <v>49032.02</v>
      </c>
      <c r="G38" s="31">
        <v>49032.02</v>
      </c>
      <c r="H38" s="29" t="s">
        <v>166</v>
      </c>
      <c r="I38" s="31">
        <v>45967.52</v>
      </c>
      <c r="J38" s="29" t="s">
        <v>78</v>
      </c>
      <c r="K38" s="64">
        <v>0.0625</v>
      </c>
      <c r="L38" s="65"/>
    </row>
    <row r="39" spans="1:12" s="2" customFormat="1" ht="46.5" customHeight="1">
      <c r="A39" s="32"/>
      <c r="B39" s="24"/>
      <c r="C39" s="29">
        <v>2</v>
      </c>
      <c r="D39" s="30" t="s">
        <v>167</v>
      </c>
      <c r="E39" s="29" t="s">
        <v>168</v>
      </c>
      <c r="F39" s="31">
        <v>49855.48</v>
      </c>
      <c r="G39" s="31">
        <v>49855.48</v>
      </c>
      <c r="H39" s="29" t="s">
        <v>169</v>
      </c>
      <c r="I39" s="31">
        <v>46684.67</v>
      </c>
      <c r="J39" s="29" t="s">
        <v>170</v>
      </c>
      <c r="K39" s="64">
        <v>0.06359999999999999</v>
      </c>
      <c r="L39" s="65"/>
    </row>
    <row r="40" spans="1:12" s="2" customFormat="1" ht="147" customHeight="1">
      <c r="A40" s="28">
        <v>3</v>
      </c>
      <c r="B40" s="33" t="s">
        <v>171</v>
      </c>
      <c r="C40" s="34">
        <v>1</v>
      </c>
      <c r="D40" s="35" t="s">
        <v>172</v>
      </c>
      <c r="E40" s="36" t="s">
        <v>173</v>
      </c>
      <c r="F40" s="31" t="s">
        <v>133</v>
      </c>
      <c r="G40" s="27">
        <v>9536.42</v>
      </c>
      <c r="H40" s="26" t="s">
        <v>174</v>
      </c>
      <c r="I40" s="27">
        <v>9150</v>
      </c>
      <c r="J40" s="60" t="s">
        <v>175</v>
      </c>
      <c r="K40" s="64">
        <f>1-I40/G40*100%</f>
        <v>0.04052044687629108</v>
      </c>
      <c r="L40" s="66" t="s">
        <v>176</v>
      </c>
    </row>
    <row r="41" spans="1:12" s="2" customFormat="1" ht="72" customHeight="1">
      <c r="A41" s="32"/>
      <c r="B41" s="37"/>
      <c r="C41" s="34">
        <v>2</v>
      </c>
      <c r="D41" s="35" t="s">
        <v>177</v>
      </c>
      <c r="E41" s="38" t="s">
        <v>178</v>
      </c>
      <c r="F41" s="31" t="s">
        <v>133</v>
      </c>
      <c r="G41" s="27">
        <v>3000</v>
      </c>
      <c r="H41" s="26" t="s">
        <v>179</v>
      </c>
      <c r="I41" s="27">
        <v>2800</v>
      </c>
      <c r="J41" s="67" t="s">
        <v>180</v>
      </c>
      <c r="K41" s="64">
        <f aca="true" t="shared" si="2" ref="K41:K43">1-I41/G41</f>
        <v>0.06666666666666665</v>
      </c>
      <c r="L41" s="66" t="s">
        <v>181</v>
      </c>
    </row>
    <row r="42" spans="1:12" s="2" customFormat="1" ht="114.75" customHeight="1">
      <c r="A42" s="32"/>
      <c r="B42" s="37"/>
      <c r="C42" s="34">
        <v>3</v>
      </c>
      <c r="D42" s="35" t="s">
        <v>182</v>
      </c>
      <c r="E42" s="35" t="s">
        <v>183</v>
      </c>
      <c r="F42" s="31" t="s">
        <v>133</v>
      </c>
      <c r="G42" s="27">
        <v>61266.67</v>
      </c>
      <c r="H42" s="26" t="s">
        <v>184</v>
      </c>
      <c r="I42" s="27">
        <v>49800</v>
      </c>
      <c r="J42" s="60" t="s">
        <v>133</v>
      </c>
      <c r="K42" s="64">
        <f t="shared" si="2"/>
        <v>0.1871600006985854</v>
      </c>
      <c r="L42" s="66" t="s">
        <v>185</v>
      </c>
    </row>
    <row r="43" spans="1:12" s="2" customFormat="1" ht="109.5" customHeight="1">
      <c r="A43" s="32"/>
      <c r="B43" s="37"/>
      <c r="C43" s="19">
        <v>4</v>
      </c>
      <c r="D43" s="38" t="s">
        <v>186</v>
      </c>
      <c r="E43" s="38" t="s">
        <v>187</v>
      </c>
      <c r="F43" s="39" t="s">
        <v>133</v>
      </c>
      <c r="G43" s="39">
        <v>121600</v>
      </c>
      <c r="H43" s="26" t="s">
        <v>188</v>
      </c>
      <c r="I43" s="39">
        <v>120000</v>
      </c>
      <c r="J43" s="67" t="s">
        <v>189</v>
      </c>
      <c r="K43" s="68">
        <f t="shared" si="2"/>
        <v>0.013157894736842146</v>
      </c>
      <c r="L43" s="66" t="s">
        <v>185</v>
      </c>
    </row>
    <row r="44" spans="1:12" s="2" customFormat="1" ht="51" customHeight="1">
      <c r="A44" s="28">
        <v>4</v>
      </c>
      <c r="B44" s="33" t="s">
        <v>190</v>
      </c>
      <c r="C44" s="40">
        <v>1</v>
      </c>
      <c r="D44" s="41" t="s">
        <v>191</v>
      </c>
      <c r="E44" s="41" t="s">
        <v>192</v>
      </c>
      <c r="F44" s="42" t="s">
        <v>133</v>
      </c>
      <c r="G44" s="43">
        <v>443200</v>
      </c>
      <c r="H44" s="42" t="s">
        <v>143</v>
      </c>
      <c r="I44" s="43">
        <v>148655.1</v>
      </c>
      <c r="J44" s="42" t="s">
        <v>193</v>
      </c>
      <c r="K44" s="69">
        <v>0.6646</v>
      </c>
      <c r="L44" s="70"/>
    </row>
    <row r="45" spans="1:12" s="2" customFormat="1" ht="51" customHeight="1">
      <c r="A45" s="32"/>
      <c r="B45" s="37"/>
      <c r="C45" s="40">
        <v>2</v>
      </c>
      <c r="D45" s="41" t="s">
        <v>194</v>
      </c>
      <c r="E45" s="41" t="s">
        <v>195</v>
      </c>
      <c r="F45" s="44" t="s">
        <v>133</v>
      </c>
      <c r="G45" s="43">
        <v>5440</v>
      </c>
      <c r="H45" s="42" t="s">
        <v>196</v>
      </c>
      <c r="I45" s="43">
        <v>4352</v>
      </c>
      <c r="J45" s="42" t="s">
        <v>197</v>
      </c>
      <c r="K45" s="69">
        <v>0.2</v>
      </c>
      <c r="L45" s="70"/>
    </row>
    <row r="46" spans="1:12" s="3" customFormat="1" ht="51" customHeight="1">
      <c r="A46" s="28">
        <v>5</v>
      </c>
      <c r="B46" s="33" t="s">
        <v>198</v>
      </c>
      <c r="C46" s="19">
        <v>1</v>
      </c>
      <c r="D46" s="45" t="s">
        <v>199</v>
      </c>
      <c r="E46" s="45" t="s">
        <v>200</v>
      </c>
      <c r="F46" s="39">
        <v>17000</v>
      </c>
      <c r="G46" s="39">
        <v>16894.17</v>
      </c>
      <c r="H46" s="45" t="s">
        <v>201</v>
      </c>
      <c r="I46" s="39">
        <v>16049.46</v>
      </c>
      <c r="J46" s="71" t="s">
        <v>202</v>
      </c>
      <c r="K46" s="72">
        <v>0.05</v>
      </c>
      <c r="L46" s="70"/>
    </row>
    <row r="47" spans="1:12" s="3" customFormat="1" ht="51" customHeight="1">
      <c r="A47" s="46"/>
      <c r="B47" s="47"/>
      <c r="C47" s="19">
        <v>2</v>
      </c>
      <c r="D47" s="45" t="s">
        <v>203</v>
      </c>
      <c r="E47" s="45" t="s">
        <v>204</v>
      </c>
      <c r="F47" s="39">
        <v>19900</v>
      </c>
      <c r="G47" s="39">
        <v>19834.6</v>
      </c>
      <c r="H47" s="45" t="s">
        <v>201</v>
      </c>
      <c r="I47" s="39">
        <v>18842.87</v>
      </c>
      <c r="J47" s="71" t="s">
        <v>202</v>
      </c>
      <c r="K47" s="72">
        <v>0.05</v>
      </c>
      <c r="L47" s="70"/>
    </row>
    <row r="48" spans="1:12" ht="48" customHeight="1">
      <c r="A48" s="48">
        <v>6</v>
      </c>
      <c r="B48" s="49" t="s">
        <v>205</v>
      </c>
      <c r="C48" s="19">
        <v>1</v>
      </c>
      <c r="D48" s="38" t="s">
        <v>206</v>
      </c>
      <c r="E48" s="50" t="s">
        <v>207</v>
      </c>
      <c r="F48" s="51">
        <v>47000</v>
      </c>
      <c r="G48" s="51">
        <v>46523.39</v>
      </c>
      <c r="H48" s="34" t="s">
        <v>129</v>
      </c>
      <c r="I48" s="51">
        <v>42801.52</v>
      </c>
      <c r="J48" s="73" t="s">
        <v>208</v>
      </c>
      <c r="K48" s="58">
        <v>0.08</v>
      </c>
      <c r="L48" s="66"/>
    </row>
    <row r="49" spans="1:12" ht="48" customHeight="1">
      <c r="A49" s="48"/>
      <c r="B49" s="49"/>
      <c r="C49" s="19">
        <v>2</v>
      </c>
      <c r="D49" s="38" t="s">
        <v>209</v>
      </c>
      <c r="E49" s="52" t="s">
        <v>210</v>
      </c>
      <c r="F49" s="51">
        <v>21000</v>
      </c>
      <c r="G49" s="51">
        <v>20676.69</v>
      </c>
      <c r="H49" s="34" t="s">
        <v>129</v>
      </c>
      <c r="I49" s="51">
        <v>19642.86</v>
      </c>
      <c r="J49" s="62" t="s">
        <v>208</v>
      </c>
      <c r="K49" s="68">
        <v>0.05</v>
      </c>
      <c r="L49" s="66"/>
    </row>
  </sheetData>
  <sheetProtection/>
  <mergeCells count="13">
    <mergeCell ref="A1:L1"/>
    <mergeCell ref="A3:A37"/>
    <mergeCell ref="A38:A39"/>
    <mergeCell ref="A40:A43"/>
    <mergeCell ref="A44:A45"/>
    <mergeCell ref="A46:A47"/>
    <mergeCell ref="A48:A49"/>
    <mergeCell ref="B3:B37"/>
    <mergeCell ref="B38:B39"/>
    <mergeCell ref="B40:B43"/>
    <mergeCell ref="B44:B45"/>
    <mergeCell ref="B46:B47"/>
    <mergeCell ref="B48:B49"/>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江诗雨3297（工程招标专责）</cp:lastModifiedBy>
  <dcterms:created xsi:type="dcterms:W3CDTF">2020-03-09T03:05:55Z</dcterms:created>
  <dcterms:modified xsi:type="dcterms:W3CDTF">2020-08-11T07:05:25Z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